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V:\DPE\02 NOWA PERSPEKTYWA 2014 - 2020\Harmonogram naborów\2020 Harmonogram naborów\AKTUALIZACJA HARMONOGRMU 2020 - 11 luty 2020 PILNE\ZWD\na www\"/>
    </mc:Choice>
  </mc:AlternateContent>
  <xr:revisionPtr revIDLastSave="0" documentId="13_ncr:1_{AE769DBB-2957-4C97-9777-97A56A7D421A}" xr6:coauthVersionLast="45" xr6:coauthVersionMax="45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rkusz2" sheetId="1" state="hidden" r:id="rId1"/>
    <sheet name="turystyka" sheetId="2" state="hidden" r:id="rId2"/>
    <sheet name="2020" sheetId="6" r:id="rId3"/>
    <sheet name="Arkusz1" sheetId="8" r:id="rId4"/>
  </sheets>
  <definedNames>
    <definedName name="_xlnm.Print_Area" localSheetId="2">'2020'!$A$1:$J$78</definedName>
    <definedName name="_xlnm.Print_Area" localSheetId="0">Arkusz2!$A$1:$I$24</definedName>
    <definedName name="Z_62412EED_A786_43C6_8593_8426B4A9D420_.wvu.PrintArea" localSheetId="0" hidden="1">Arkusz2!$A$1:$I$24</definedName>
    <definedName name="Z_7488D3E0_45B0_4452_B431_9649518CCA98_.wvu.PrintArea" localSheetId="0" hidden="1">Arkusz2!$A$1:$I$24</definedName>
    <definedName name="Z_7FE34C6F_E5C5_4CFA_8AC5_65F19697820F_.wvu.PrintArea" localSheetId="0" hidden="1">Arkusz2!$A$1:$I$24</definedName>
    <definedName name="Z_AD82BCEB_C7F6_47A8_8BF1_CCA7CDDEA810_.wvu.PrintArea" localSheetId="0" hidden="1">Arkusz2!$A$1:$I$24</definedName>
    <definedName name="Z_B91D411A_F4F3_457B_A267_E1BABADA3EB6_.wvu.PrintArea" localSheetId="0" hidden="1">Arkusz2!$A$1:$I$24</definedName>
    <definedName name="Z_DD4474E5_D5C4_4547_AA7D_7B42369A270E_.wvu.PrintArea" localSheetId="0" hidden="1">Arkusz2!$A$1:$I$24</definedName>
    <definedName name="Z_E45D2A30_37A3_41E8_841B_035952EA1EE5_.wvu.PrintArea" localSheetId="0" hidden="1">Arkusz2!$A$1:$I$24</definedName>
  </definedNames>
  <calcPr calcId="181029"/>
  <customWorkbookViews>
    <customWorkbookView name="Agata Kopeć - Widok osobisty" guid="{B91D411A-F4F3-457B-A267-E1BABADA3EB6}" mergeInterval="0" personalView="1" maximized="1" windowWidth="1916" windowHeight="855" activeSheetId="4"/>
    <customWorkbookView name="Aleksandra Kondracka - Widok osobisty" guid="{7488D3E0-45B0-4452-B431-9649518CCA98}" mergeInterval="0" personalView="1" maximized="1" xWindow="-9" yWindow="-9" windowWidth="1698" windowHeight="1020" activeSheetId="5"/>
    <customWorkbookView name="jkowalczyk - Widok osobisty" guid="{AD82BCEB-C7F6-47A8-8BF1-CCA7CDDEA810}" mergeInterval="0" personalView="1" maximized="1" xWindow="1" yWindow="1" windowWidth="1276" windowHeight="795" activeSheetId="5"/>
    <customWorkbookView name="Marta Meyer - Widok osobisty" guid="{62412EED-A786-43C6-8593-8426B4A9D420}" mergeInterval="0" personalView="1" maximized="1" windowWidth="1916" windowHeight="855" activeSheetId="5"/>
    <customWorkbookView name="Agata Gęsiak-Kaniuka - Widok osobisty" guid="{7FE34C6F-E5C5-4CFA-8AC5-65F19697820F}" mergeInterval="0" personalView="1" maximized="1" windowWidth="1885" windowHeight="887" activeSheetId="4"/>
    <customWorkbookView name="Filip  Baranowski - Widok osobisty" guid="{E45D2A30-37A3-41E8-841B-035952EA1EE5}" mergeInterval="0" personalView="1" maximized="1" windowWidth="1916" windowHeight="851" activeSheetId="5"/>
    <customWorkbookView name="ksiodmiak - Widok osobisty" guid="{DD4474E5-D5C4-4547-AA7D-7B42369A270E}" mergeInterval="0" personalView="1" maximized="1" xWindow="1" yWindow="1" windowWidth="1276" windowHeight="795" activeSheetId="4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8" i="6" l="1"/>
  <c r="G77" i="6" l="1"/>
  <c r="G76" i="6" s="1"/>
  <c r="D3" i="8"/>
  <c r="F55" i="6" l="1"/>
  <c r="F60" i="6"/>
  <c r="F43" i="6" l="1"/>
  <c r="F15" i="6" l="1"/>
  <c r="F27" i="6" l="1"/>
  <c r="F30" i="6" l="1"/>
  <c r="F73" i="6" l="1"/>
  <c r="F66" i="6"/>
  <c r="F65" i="6"/>
  <c r="F64" i="6"/>
  <c r="F61" i="6"/>
  <c r="F38" i="6"/>
  <c r="F35" i="6"/>
  <c r="F29" i="6"/>
  <c r="F24" i="6"/>
  <c r="F21" i="6"/>
  <c r="F18" i="6"/>
  <c r="F10" i="6"/>
  <c r="F13" i="6"/>
  <c r="F78" i="6" l="1"/>
  <c r="F17" i="6"/>
  <c r="F77" i="6" s="1"/>
  <c r="F76" i="6" l="1"/>
  <c r="E3" i="2"/>
  <c r="F3" i="2" s="1"/>
  <c r="E4" i="2"/>
  <c r="F4" i="2" s="1"/>
  <c r="E7" i="2"/>
  <c r="F7" i="2" s="1"/>
  <c r="E8" i="2"/>
  <c r="F8" i="2" s="1"/>
  <c r="F5" i="2" l="1"/>
  <c r="F9" i="2"/>
  <c r="F11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wsobolewska</author>
  </authors>
  <commentList>
    <comment ref="E7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wsobolewska:</t>
        </r>
        <r>
          <rPr>
            <sz val="8"/>
            <color indexed="81"/>
            <rFont val="Tahoma"/>
            <family val="2"/>
            <charset val="238"/>
          </rPr>
          <t xml:space="preserve">
76 mln świdnica przeliczone na kurs 39743-październikowy i zaokraglone</t>
        </r>
      </text>
    </comment>
    <comment ref="E8" authorId="0" shapeId="0" xr:uid="{00000000-0006-0000-0000-000002000000}">
      <text>
        <r>
          <rPr>
            <b/>
            <sz val="8"/>
            <color indexed="81"/>
            <rFont val="Tahoma"/>
            <family val="2"/>
            <charset val="238"/>
          </rPr>
          <t>wsobolewska:</t>
        </r>
        <r>
          <rPr>
            <sz val="8"/>
            <color indexed="81"/>
            <rFont val="Tahoma"/>
            <family val="2"/>
            <charset val="238"/>
          </rPr>
          <t xml:space="preserve">
 68 mln lotnisko przeliczone na kurs 3,9743 i zaokraglone kurs październik</t>
        </r>
      </text>
    </comment>
  </commentList>
</comments>
</file>

<file path=xl/sharedStrings.xml><?xml version="1.0" encoding="utf-8"?>
<sst xmlns="http://schemas.openxmlformats.org/spreadsheetml/2006/main" count="321" uniqueCount="256">
  <si>
    <t>Numer i nazwa Działania</t>
  </si>
  <si>
    <t>Rozpoczęcie naboru
(kwartał, rok)*</t>
  </si>
  <si>
    <t>Wnioskodawcy
(ogólnie)</t>
  </si>
  <si>
    <t>Rodzaje projektów</t>
  </si>
  <si>
    <t>Szacunkowe kwoty EFRR przewidziane na rodzaj projektu (EUR)**</t>
  </si>
  <si>
    <t>kategoria interwencji</t>
  </si>
  <si>
    <t>Planowany maksymalny poziom dofinansowania***</t>
  </si>
  <si>
    <t>Tryb wyboru projektów</t>
  </si>
  <si>
    <t>Najpóźniejszy termin złożenia ostatniego wniosku o płatność
(kwartał, rok)</t>
  </si>
  <si>
    <t>Przedsiębiorstwa</t>
  </si>
  <si>
    <t>konkursowy</t>
  </si>
  <si>
    <t>IV-2013</t>
  </si>
  <si>
    <t>Działanie 1.2 Doradztwo dla firm oraz wsparcie dla Instytucji Otoczenia Biznesu</t>
  </si>
  <si>
    <t>I-2011</t>
  </si>
  <si>
    <t>MŚP/IOB</t>
  </si>
  <si>
    <t>Dotacje w zakresie nawiązywanie kontaktów gospodarczych (targi, misje)</t>
  </si>
  <si>
    <t>II-2011</t>
  </si>
  <si>
    <t>Dotacje na doradztwo w zakresie B+R+I</t>
  </si>
  <si>
    <t>III-2011</t>
  </si>
  <si>
    <t xml:space="preserve">MŚP </t>
  </si>
  <si>
    <t>Dotacje na doradztwo dla MŚP</t>
  </si>
  <si>
    <t>II-2014</t>
  </si>
  <si>
    <t>4.3 Poprawa jakości powietrza</t>
  </si>
  <si>
    <t>Wszyscy Wnioskodawcy działania 4.3 zgodnie z URPO</t>
  </si>
  <si>
    <t xml:space="preserve">Projekty dotyczące:
- nabycia urządzeń, sprzętu itp.,
- modernizacji źródeł ciepła,
- wymiany źródeł ciepła 
służących obniżeniu emisji zanieczyszczeń z obiektów użyteczności publicznej, m.in. kotłów c.o., systemów oczyszczania gazów odlotowych itp.
</t>
  </si>
  <si>
    <t>4.6 Wsparcie instytucji zajmujących się zabezpieczeniem środowiska naturalnego</t>
  </si>
  <si>
    <t>Wszyscy Wnioskodawcy działania 4.6 zgodnie z URPO</t>
  </si>
  <si>
    <t>Wszystkie rodzaje projektów działania 4.6 zgodnie z URPO (oprócz projektów dot. wymiany doświadczeń międzynarodowych i międzyregionalnych)</t>
  </si>
  <si>
    <t>50, 53, 54</t>
  </si>
  <si>
    <t>4.7 Ochrona bioróżnorodności i edukacja ekologiczna</t>
  </si>
  <si>
    <t>Wszyscy Wnioskodawcy działania 4.7 zgodnie z URPO</t>
  </si>
  <si>
    <t>Wszystkie rodzaje projektów działania 4.7zgodnie z URPO (oprócz projektów dot. budowy, modernizacji i doposażenia infrastruktury
służącej szeroko pojętej edukacji ekologicznej oraz przedsięwzięć z zakresu współpracy międzynarodowej i międzyregionalnej)</t>
  </si>
  <si>
    <t>5.1 Odnawialne źródła energii</t>
  </si>
  <si>
    <t>wszyscy wnioskodawcy działania 5.1 zgodnie z URPO</t>
  </si>
  <si>
    <t>– budowa, modernizacja jednostek wytwarzania energii ze źródeł odnawialnych opartych o energię wodną (w tym geotermalną)</t>
  </si>
  <si>
    <t>– budowa, modernizacja jednostek wytwarzania energii ze źródeł odnawialnych opartych o biomasę</t>
  </si>
  <si>
    <t>5.3 Ciepłownictwo i kogeneracja</t>
  </si>
  <si>
    <t>wszyscy wnioskodawcy działania 5.3  zgodnie z URPO</t>
  </si>
  <si>
    <t>wszystkie rodzaje projektów działania 5.3 wymienione w URPO z wyjątkiem przedsięwzięć z zakresu wpółpracy międzynarodowej i międzyregionalnej</t>
  </si>
  <si>
    <t>* Termin rozpoczęcia naboru może być przesunięty ze wzgledu na brak wymaganych rozporządzeń dotyczących stosowania pomocy publicznej lub innych regulacji.</t>
  </si>
  <si>
    <t>** Podana kwota ma charakter orientacyjny i może ulec zmianie ze względu na różnice kursowe oraz dostępność środków w działaniu.</t>
  </si>
  <si>
    <t>*** Poziom może ulec zmianie zgodnie z zasadami pomocy publicznej lub innymi wytycznymi.</t>
  </si>
  <si>
    <t>RAMOWY PLAN REALIZACJI RPO NA LATA 2011-2012</t>
  </si>
  <si>
    <t>14/K/6.4/2009 - "Turystyka kulturowa -- informatyzacja instytucji kultury"</t>
  </si>
  <si>
    <t>15/K/6.4/2009 - "Turystyka kulturowa -- bazy danych"</t>
  </si>
  <si>
    <t>19/K/6.5/2009 - "Działania wspierające infrastrukturę turystyczną i kulturową -- e-usługi"</t>
  </si>
  <si>
    <t>22/K/6.5/2009 " Bezpieczeństwo turystów - systemy elektroniczne "</t>
  </si>
  <si>
    <t>alokacja na nabór (EUR)</t>
  </si>
  <si>
    <t>wybrane (PLN)</t>
  </si>
  <si>
    <t>wybrane (EUR) wg 
kursu 4,08</t>
  </si>
  <si>
    <t>alokacja na powtórzony nabór EUR</t>
  </si>
  <si>
    <t>kategoria 
interwencji</t>
  </si>
  <si>
    <t>działanie 6.4</t>
  </si>
  <si>
    <t>działanie 6.5</t>
  </si>
  <si>
    <t>propozycja przeniesienia z instytucji na bazy danych z KI 11 na 13</t>
  </si>
  <si>
    <t>propozycja przeniesienia z systemów na e-usługi z KI 11 na 13</t>
  </si>
  <si>
    <t xml:space="preserve">6.4 turystyka kulturowa </t>
  </si>
  <si>
    <t xml:space="preserve">6.5 Działania wspierające infrastrukturę turystyczną i kulturową </t>
  </si>
  <si>
    <t>total</t>
  </si>
  <si>
    <t>alokacja pomniejszona o kwotę zabezpieczoną na odwołania (EUR)</t>
  </si>
  <si>
    <t>wszyscy wnioskodawcy działania 6.5 zgodnie z URPO</t>
  </si>
  <si>
    <t>Projekty dotyczące e-usług w dziedzinie turystyki i kultury</t>
  </si>
  <si>
    <t>wszyscy wnioskodawcy działania 6.4 zgodnie z URPO</t>
  </si>
  <si>
    <t xml:space="preserve">Projekty z zakresu upowszechniania informacji o dziedzictwie przeszłości oraz o przedsięwzięciach jednostek kultury:  tworzenie i upowszechnianie baz danych dotyczących twórców, wybitnych dzieł kultury, wydarzeń kulturalnych (zgodnie z URPO pkt. a) </t>
  </si>
  <si>
    <t>DIP</t>
  </si>
  <si>
    <t>IZ RPO</t>
  </si>
  <si>
    <t>Informacje dodatkowe:</t>
  </si>
  <si>
    <t>kwota faktycznie dostępna w działaniu po odjęciu projektu indywidualnego przeliczonego wg kursu 4,08 oraz 10000000 dotychczas ogłoszonych konkursów (obecna suma konkursów to 4786083)</t>
  </si>
  <si>
    <t>kwota, która jest faktycznie dostępna w działaniu po odjęciu projektu indywidualnego przeliczonego wg kursu 4,08 oraz odjęciu 33000 eur na współpracę
Propozycja powrotu - tzn przeniesienia naboru na 2011</t>
  </si>
  <si>
    <t>Projekty dotyczące doposażenia w sprzęt informatyczny, niezbędny do prawidłowego funkcjonowania instytucji kultury, w tym także oprogramowania komputerowego  ułatwiającego ich wewnętrzne zarządzanie.</t>
  </si>
  <si>
    <t>I-2013</t>
  </si>
  <si>
    <t>W działaniach 1.2, 1.4, 2.1, 2.2, 3.3, 4.1, 4.5, 4.6, 4.7, 5.1, 5.3, 6.1, 6.2 i 6.4 w I kwartale 2012 r. przewidywane są nabory dotyczące przedsięwzięć z zakresu współpracy międzynarodowej i międzyregionalnej (m.in. seminaria, konferencje) w celu zapewnienia wymiany dobrych praktyk oraz doświadczeń. Ze względu na proces oceny, wyboru oraz podpisywania umów w innych naborach w tych działaniach oraz ze względu na towarzyszące tym procesom różnice kursu EUR/PLN kwoty przewidziane na te nabory oraz ich ogólny harmonogram zostanie określony terminie późniejszym.</t>
  </si>
  <si>
    <t>Projekty dotyczące elektronicznych systemów służących bezpieczeństwu turystów</t>
  </si>
  <si>
    <t>II-2013</t>
  </si>
  <si>
    <t>85% i/lub zgodnie z odpowiednim programem pomocowym</t>
  </si>
  <si>
    <t>IV-2011</t>
  </si>
  <si>
    <t>systemowy</t>
  </si>
  <si>
    <t>instytucje kultury: samorządowe, państwowe oraz współprowadzone z Ministrem właściwym ds. kultury i dziedzictwa narodowego</t>
  </si>
  <si>
    <t>Działanie 3.2
Transport i infrastruktura kolejowa</t>
  </si>
  <si>
    <t>Działanie 3.3
Transport i miejski i podmiejski</t>
  </si>
  <si>
    <t>Jednostki samorządu terytorialnego, ich związki i stowarzyszenia;</t>
  </si>
  <si>
    <t>Projekty dotyczące likwidacji ograniczeń wynikających z braku lub złego stanu sieci kolejowej (wyłącznie projekty o dużym znaczeniu dla regionu z wyłączeniem linii kolejowych o znaczeniu państwowym).</t>
  </si>
  <si>
    <t>Projekty dotyczące zakupu urządzeń oraz budowy i modernizacji infrastruktury kolejowej niezbędnej do uruchomienia nowych linii (z wyłączeniem linii kolejowych o znaczeniu państwowym).</t>
  </si>
  <si>
    <t>19 200 000****</t>
  </si>
  <si>
    <t>17 200 000****</t>
  </si>
  <si>
    <t>**** Środki finansowe na udzielenie dofinansowania w ramach tego naboru będą pochodzić z oszczędności powstałych w Priorytecie lub z ewentualnych dodatkowych środków pochodzących z Krajowej Rezerwy Wykonania.</t>
  </si>
  <si>
    <t>Numer i nazwa Działania/Poddziałania</t>
  </si>
  <si>
    <t>Typ projektów mogących uzyskać dofinansowanie</t>
  </si>
  <si>
    <t>Działanie 3.4 Wdrażanie strategii niskoemisyjnych</t>
  </si>
  <si>
    <t>Dodatkowe informacje
(kwoty w euro)</t>
  </si>
  <si>
    <t>Lp.</t>
  </si>
  <si>
    <t>Działanie 8.1 Projekty powiatowych urzędów pracy - projekty wybierane w trybie pozakonkursowym</t>
  </si>
  <si>
    <t xml:space="preserve">Działanie 9.1 Aktywna integracja  </t>
  </si>
  <si>
    <t>Orientacyjna kwota przeznaczona na dofinansowanie projektów w ramach konkursów 
EFRR/EFS 
w euro</t>
  </si>
  <si>
    <t>Wnioskodawcy</t>
  </si>
  <si>
    <t>Instytucja ogłaszająca konkurs
(wraz z hiperłączem do strony
instytucji)</t>
  </si>
  <si>
    <t>OŚ PRIORYTETOWA 1 PRZEDSIĘBIORSTWA I INNOWACJE</t>
  </si>
  <si>
    <t>OŚ PRIORYTETOWA 2 TECHNOLOGIE INFORMACYJNO-KOMUNIKACYJNE</t>
  </si>
  <si>
    <t>OŚ PRIORYTETOWA 3 GOSPODARKA NISKOEMISYJNA</t>
  </si>
  <si>
    <t>OŚ PRIORYTETOWA 4 ŚRODOWISKO I ZASOBY</t>
  </si>
  <si>
    <t>OŚ PRIORYTETOWA 6 INFRASTRUKTURA SPÓJNOŚCI SPOŁECZNEJ</t>
  </si>
  <si>
    <t>OŚ PRIORYTETOWA 8 RYNEK PRACY</t>
  </si>
  <si>
    <t>OŚ PRIORYTETOWA 9 WŁĄCZENIE SPOŁECZNE</t>
  </si>
  <si>
    <t>OŚ PRORYTETOWA 10 EDUKACJA</t>
  </si>
  <si>
    <t>OŚ PRIORYTETOWA 5 TRANSPORT</t>
  </si>
  <si>
    <t>OŚ PRIORYTETOWA 7 INFRASTRUKTURA EDUKACYJNA</t>
  </si>
  <si>
    <r>
      <rPr>
        <sz val="11"/>
        <rFont val="Czcionka tekstu podstawowego"/>
        <family val="2"/>
        <charset val="238"/>
      </rPr>
      <t xml:space="preserve">Planowany termin naboru </t>
    </r>
  </si>
  <si>
    <r>
      <t xml:space="preserve">Orientacyjna kwota przeznaczona na dofinansowanie projektów w ramach konkursów 
EFRR/EFS
</t>
    </r>
    <r>
      <rPr>
        <i/>
        <sz val="12"/>
        <rFont val="Czcionka tekstu podstawowego"/>
        <family val="2"/>
        <charset val="238"/>
      </rPr>
      <t>w</t>
    </r>
    <r>
      <rPr>
        <sz val="12"/>
        <rFont val="Czcionka tekstu podstawowego"/>
        <family val="2"/>
        <charset val="238"/>
      </rPr>
      <t xml:space="preserve"> zł</t>
    </r>
  </si>
  <si>
    <t xml:space="preserve">Działanie 1.5 Rozwój produktów i usług w MŚP </t>
  </si>
  <si>
    <r>
      <rPr>
        <b/>
        <sz val="12"/>
        <rFont val="Calibri"/>
        <family val="2"/>
        <charset val="238"/>
        <scheme val="minor"/>
      </rPr>
      <t xml:space="preserve">Planowany termin naboru </t>
    </r>
  </si>
  <si>
    <r>
      <t xml:space="preserve">Orientacyjna kwota przeznaczona na dofinansowanie projektów w ramach konkursów 
EFRR/EFS*
</t>
    </r>
    <r>
      <rPr>
        <i/>
        <sz val="12"/>
        <rFont val="Calibri"/>
        <family val="2"/>
        <charset val="238"/>
        <scheme val="minor"/>
      </rPr>
      <t>w</t>
    </r>
    <r>
      <rPr>
        <sz val="12"/>
        <rFont val="Calibri"/>
        <family val="2"/>
        <charset val="238"/>
        <scheme val="minor"/>
      </rPr>
      <t xml:space="preserve"> zł
</t>
    </r>
    <r>
      <rPr>
        <b/>
        <sz val="12"/>
        <rFont val="Calibri"/>
        <family val="2"/>
        <charset val="238"/>
        <scheme val="minor"/>
      </rPr>
      <t>*kwota ta może się zmniejszyć ze względu na dostępność wolnych środków (w tym zabezpieczenie projektów w procedurze odwoławczej)</t>
    </r>
  </si>
  <si>
    <t>Dodatkowe informacje</t>
  </si>
  <si>
    <t>Instytucja ogłaszająca konkurs</t>
  </si>
  <si>
    <t>Działanie 3.1 Produkcja i dystrybucja energii ze źródeł odnawialnych</t>
  </si>
  <si>
    <t>Działanie 2.1 E-usługi publiczne</t>
  </si>
  <si>
    <t>Działanie 4.4. Ochrona i udostępnianie zasobów przyrodniczych</t>
  </si>
  <si>
    <t>Działanie 8.7 Aktywne i zdrowe starzenie się</t>
  </si>
  <si>
    <t>Działanie 1.1 Wzmacnianie potencjału B+R i wdrożeniowego uczelni i jednostek naukowych</t>
  </si>
  <si>
    <t>Poddziałanie 2.1.2 - ZIT WrOF</t>
  </si>
  <si>
    <t>IZ RPO WD
ZIT WrOF</t>
  </si>
  <si>
    <t xml:space="preserve">• jednostki samorządu terytorialnego, ich związki i stowarzyszenia; 
• jednostki organizacyjne jst; 
• przedsiębiorcy; 
• osoby prowadzące działalność gospodarczą; 
• organizacje pozarządowe; 
• podmioty ekonomii społecznej; 
• podmioty lecznicze
</t>
  </si>
  <si>
    <t xml:space="preserve">8.7.A. 
Wdrożenie programów profilaktycznych, w tym działania zwiększające zgłaszalność na badania profilaktyczne.
</t>
  </si>
  <si>
    <t>DWUP</t>
  </si>
  <si>
    <t>opublikowanie ogłoszenia o  konkursie: 
25 luty 2020 r.
planowany termin rozpoczęcia składania wniosków:
30 marca 2020 r.</t>
  </si>
  <si>
    <t>Działanie 9.4 Wspieranie gospodarki społecznej - nie przewiduje się naboru w 2020 r.</t>
  </si>
  <si>
    <t>Działanie 9.3 Dostęp do wysokiej jakości usług zdrowotnych  - nie przewiduje się naboru w 2020 r.</t>
  </si>
  <si>
    <t>Działanie 9.2 Dostęp do wysokiej jakości usług społecznych  - nie przewiduje się naboru w 2020 r.</t>
  </si>
  <si>
    <r>
      <t>Działanie 8.2</t>
    </r>
    <r>
      <rPr>
        <sz val="14"/>
        <rFont val="Calibri"/>
        <family val="2"/>
        <charset val="238"/>
        <scheme val="minor"/>
      </rPr>
      <t xml:space="preserve"> </t>
    </r>
    <r>
      <rPr>
        <b/>
        <sz val="14"/>
        <rFont val="Calibri"/>
        <family val="2"/>
        <charset val="238"/>
        <scheme val="minor"/>
      </rPr>
      <t>Wsparcie osób poszukujących pracy  - nie przewiduje się naboru w 2020 r.</t>
    </r>
  </si>
  <si>
    <t>Działanie 8.5 Przystosowanie do zmian zachodzących w gospodarce w ramach działań outplacementowych - nie przewiduje się naboru w 2020 r.</t>
  </si>
  <si>
    <t>Działanie 8.6 Zwiększenie konkurencyjności przedsiębiorstw i przedsiębiorców z sektora MMŚP - nie przewiduje się naboru w 2020 r.</t>
  </si>
  <si>
    <t>Działanie 10.1 Zapewnienie równego dostępu do wysokiej jakości edukacji przedszkolnej - nie przewiduje się naboru w 2020 r.</t>
  </si>
  <si>
    <t>Działanie 8.4 Godzenie życia zawodowego i prywatnego - nie przewiduje się naboru w 2020 r.</t>
  </si>
  <si>
    <t>• publiczne jednostki naukowe i ich konsorcja 
• publiczne uczelnie/szkoły wyższe i ich konsorcja
• konsorcja publicznych jednostek naukowych/ uczelni/ szkół wyższych (występujących jako liderzy konsorcjum) z przedsiębiorcami</t>
  </si>
  <si>
    <t>Wsparcie rozwoju infrastruktury badawczo-rozwojowej w publicznych jednostkach naukowych oraz w uczelniach / szkołach wyższych - projekty dotyczące:
• zakupu środków trwałych (w tym aparatury naukowo-badawczej i wyposażenia specjalistycznych laboratoriów badawczych) niezbędnych do prowadzenia działalności badawczo-rozwojowej na rzecz przedsiębiorstw;
• zakupu wartości niematerialnych i prawnych niezbędnych do prowadzenia działalności badawczo-rozwojowej na rzecz przedsiębiorstw.
Elementem wsparcia mogą być także inwestycje budowlane w zakresie budowy, przebudowy bądź rozbudowy infrastruktury B+R.</t>
  </si>
  <si>
    <t>IZ RPO WD</t>
  </si>
  <si>
    <r>
      <t xml:space="preserve">• jednostki samorządu terytorialnego, ich związki i stowarzyszenia;
• jednostki organizacyjne jst;
• kościoły, związki wyznaniowe oraz osoby prawne kościołów i związków wyznaniowych;
</t>
    </r>
    <r>
      <rPr>
        <sz val="12"/>
        <rFont val="Calibri"/>
        <family val="2"/>
        <charset val="238"/>
        <scheme val="minor"/>
      </rPr>
      <t>• instytucje kultury, ich związki i porozumienia;
• organizacje pozarządowe (w tym organizacje turystyczne oraz LGD);
• uczelnie/szkoły wyższe, ich związki i porozumienia;
• jednostki naukowe;
• jednostki badawczo-rozwojowe;
• służby zapewniające bezpieczeństwo publiczne;
• jednostki organizacyjne Służby Więziennej;
• jednostki sektora finansów publicznych, inne niż wymienione powyżej – dla projektów o zasięgu regionalnym; 
•porozumienia w/w podmiotów.</t>
    </r>
  </si>
  <si>
    <r>
      <rPr>
        <b/>
        <sz val="12"/>
        <rFont val="Calibri"/>
        <family val="2"/>
        <charset val="238"/>
        <scheme val="minor"/>
      </rPr>
      <t>2.1.A Tworzenie lub rozwój (poprawa e-dojrzałości) e-usług publicznych (A2B, A2C)</t>
    </r>
    <r>
      <rPr>
        <sz val="12"/>
        <rFont val="Calibri"/>
        <family val="2"/>
        <charset val="238"/>
        <scheme val="minor"/>
      </rPr>
      <t xml:space="preserve">:
a) zakładające rozwój elektronicznych usług publicznych w zakresie e-kultury;
b) zakładające rozwój elektronicznych usług publicznych w zakresie dostępu do informacji przestrzennej, np. GIS;
c) zakładające rozwój elektronicznych usług publicznych w zakresie bezpieczeństwa kryzysowego;
d) zakładające rozwój elektronicznych usług publicznych w zakresie e-administracji.
</t>
    </r>
    <r>
      <rPr>
        <b/>
        <sz val="12"/>
        <rFont val="Calibri"/>
        <family val="2"/>
        <charset val="238"/>
        <scheme val="minor"/>
      </rPr>
      <t>2.1.B Tworzenie lub rozwój elektronicznych usług wewnątrzadministracyjnych (A2A), niezbędnych dla funkcjonowania e-usług publicznych</t>
    </r>
    <r>
      <rPr>
        <sz val="12"/>
        <rFont val="Calibri"/>
        <family val="2"/>
        <charset val="238"/>
        <scheme val="minor"/>
      </rPr>
      <t xml:space="preserve">. Elementem przedsięwzięcia może być tworzenie lub rozwój e-usług publicznych (A2B, A2C):
a) urzędów administracji samorządowej
</t>
    </r>
    <r>
      <rPr>
        <b/>
        <sz val="12"/>
        <rFont val="Calibri"/>
        <family val="2"/>
        <charset val="238"/>
        <scheme val="minor"/>
      </rPr>
      <t xml:space="preserve">2.1.C Przedsięwzięcia dotyczące tworzenia i wykorzystania otwartych zasobów publicznych: </t>
    </r>
    <r>
      <rPr>
        <sz val="12"/>
        <rFont val="Calibri"/>
        <family val="2"/>
        <charset val="238"/>
        <scheme val="minor"/>
      </rPr>
      <t xml:space="preserve">
a) Projekty z zakresu digitalizacji zasobów i treści publicznych, np. kulturowych, naukowych będących w posiadaniu instytucji szczebla regionalnego i lokalnego służące zapewnieniu powszechnego, otwartego dostępu w postaci cyfrowej do danych będących w posiadaniu instytucji szczebla regionalnego/ lokalnego.
b) Projekty służące zapewnieniu powszechnego otwartego dostępu w postaci cyfrowej do danych będących w posiadaniu instytucji szczebla regionalnego/ lokalnego.
c) Projekty dotyczące stworzenia lub wdrożenia nowych e-usług służących zwiększeniu uczestnictwa mieszkańców w procesach podejmowania decyzji w gminach, powiatach i regionie (open government), w tym także takie, które wykorzystują informacje sektora publicznego i/lub inne, istniejące e-usługi</t>
    </r>
  </si>
  <si>
    <r>
      <t xml:space="preserve">078
079
</t>
    </r>
    <r>
      <rPr>
        <sz val="12"/>
        <rFont val="Calibri"/>
        <family val="2"/>
        <charset val="238"/>
        <scheme val="minor"/>
      </rPr>
      <t>101</t>
    </r>
  </si>
  <si>
    <t>Nabór dla beneficjentów realizujących przedsięwzięcia na terenie ZIT WrOF</t>
  </si>
  <si>
    <t>1.5 B  Wsparcie na inwestycje w zakresie wdrożenia wyników prac B+R w działalności przedsiębiorstw (np. uruchomienia masowej produkcji w przedsiębiorstwach) wynikających z Działania 1.2 (wdrożenie  wyników prac B+R w działalności przedsiębiorstwa).</t>
  </si>
  <si>
    <t>01
67 
69</t>
  </si>
  <si>
    <t>Działanie 3.1</t>
  </si>
  <si>
    <t>3.1.A.  Przedsięwzięcia, mające na celu produkcję energii elektrycznej i/lub cieplnej (wraz z podłączeniem tych źródeł do sieci dystrybucyjnej/ przesyłowej), polegające na budowie oraz modernizacji (w tym zakup niezbędnych urządzeń) infrastruktury służącej wytwarzaniu energii pochodzącej ze źródeł odnawialnych (w tym mikroinstalacji)</t>
  </si>
  <si>
    <t>Nabór kierowany wyłącznie do klastrów energii posiadających Certyfikaty Pilotażowego Klastra Energii wystawione przez Ministra Energii</t>
  </si>
  <si>
    <t>Poddziałanie 3.4.1</t>
  </si>
  <si>
    <t xml:space="preserve">• jednostki samorządu terytorialnego, ich związki i stowarzyszenia; 
• jednostki organizacyjne jst; 
• jednostki sektora finansów publicznych, inne niż wymienione powyżej; 
</t>
  </si>
  <si>
    <t>3.4.e inwestycje związane z energooszczędnym oświetleniem ulicznym i drogowym przy drogach publicznych</t>
  </si>
  <si>
    <t>013</t>
  </si>
  <si>
    <t>Konkurs dotyczy obszaru całego regionu z wyłączeniem obszarów ZIT WrOF, ZIT AJ, ZIT AW.</t>
  </si>
  <si>
    <t xml:space="preserve">Konkurs dotyczy działań w zakresie Regionalnego programu zdrowotnego zapobiegania i wczesnego wykrywania cukrzycy typu 2 wśród mieszkańców województwa dolnośląskiego </t>
  </si>
  <si>
    <t>Konkurs dotyczy działań w zakresie Regionalnego programu zdrowotnego Województwa Dolnośląskiego  w zakresie profilaktyki chorób odkleszczowych</t>
  </si>
  <si>
    <t>Poddziałanie 4.4.1</t>
  </si>
  <si>
    <t xml:space="preserve">• jednostki samorządu terytorialnego, ich związki i stowarzyszenia; 
• jednostki organizacyjne jst; 
• administracja rządowa; 
• PGL Lasy Państwowe i jego jednostki organizacyjne; 
• kościoły i związki wyznaniowe oraz osoby prawne kościołów i związków wyznaniowych; 
• organizacje pozarządowe; 
• LGD; 
• spółki prawa handlowego, w których udział większościowy – ponad 50% akcji, udziałów, itp. – posiadają jednostki sektora finansów publicznych;
• szkoły wyższe, ich związki i porozumienia;
• jednostki naukowe
</t>
  </si>
  <si>
    <t>4.4.H. Budowa i modernizacja niezbędnej infrastruktury w zakresie przystani i portów rzecznych służącej kanalizacji ruchu turystycznego w celu ochrony i udostępnianie cennych przyrodniczo terenów rzeki Odry</t>
  </si>
  <si>
    <t>090                                             091                                                                                          092</t>
  </si>
  <si>
    <t>Działanie 9.1 
konkurs horyzontalny</t>
  </si>
  <si>
    <t>opublikowanie ogłoszenia o  konkursie: 
19 marca 2020 r.
planowany termin rozpoczęcia składania wniosków:
30 kwietnia 2020 r.</t>
  </si>
  <si>
    <t>• jednostki samorządu terytorialnego.</t>
  </si>
  <si>
    <t>9.1.A (pierwszy typ operacji):  
kompleksowe projekty Ośrodków Pomocy Społecznej oraz Powiatowych Centrów Pomocy Rodzinie z wykorzystaniem usług aktywnej integracji.</t>
  </si>
  <si>
    <t>Projekty o wartości dofinansowania powyżej 100 tys. euro</t>
  </si>
  <si>
    <t>opublikowanie ogłoszenia o  konkursie: 
8 kwietnia 2020 r.
planowany termin rozpoczęcia składania wniosków:
12 maja 2020 r.</t>
  </si>
  <si>
    <t xml:space="preserve">
• Zakłady Poprawcze, Schroniska dla Nieletnich, Ośrodki Kuratorskie/ Ministerstwo Sprawiedliwości; 
• organy prowadzące Młodzieżowe Ośrodki Wychowawcze oraz Młodzieżowe Ośrodki Socjoterapii.</t>
  </si>
  <si>
    <t xml:space="preserve">9.1 B
Projekty na rzecz integracji społeczno-zawodowej z elementami usług specjalistycznego poradnictwa (prawnego, rodzinnego, psychologicznego) dla osób przebywających w Zakładach Poprawczych, Schroniskach dla Nieletnich, Ośrodkach Kuratorskich, Młodzieżowych Ośrodkach Wychowawczych, Młodzieżowych Ośrodkach Socjoterapii i ich otoczenia. </t>
  </si>
  <si>
    <t>opublikowanie ogłoszenia o  konkursie: 
15 lipca 2020 r.
planowany termin rozpoczęcia składania wniosków:
17 sierpnia 2020 r.</t>
  </si>
  <si>
    <t>W zakresie projektów typu 9.1.A:
• jednostki samorządu terytorialnego, ich związki                            
 i stowarzyszenia; 
•jednostki organizacyjne j.s.t.; 
• jednostki organizacyjne pomocy społecznej; 
• organizacje pozarządowe; 
• lokalne grupy działania; 
• podmioty ekonomii społecznej oraz przedsiębiorstwa społeczne; 
• kościoły, związki wyznaniowe oraz osoby prawne kościołów i związków wyznaniowych; 
• PFRON
W zakresie projektów typu 9.1.C.:
• jednostki samorządu terytorialnego, ich związki                                    
 i stowarzyszenia; 
•jednostki organizacyjne j.s.t.; 
• organizacje pozarządowe; 
• podmioty ekonomii społecznej oraz przedsiębiorstwa społeczne;
• jednostki organizacyjne pomocy społecznej;
• lokalne grupy działania;
• kościoły, związki wyznaniowe oraz osoby prawne kościołów i związków wyznaniowych.</t>
  </si>
  <si>
    <t>9.1.A (drugi typ operacji): 
Projekty na rzecz integracji społeczno-zawodowej osób zagrożonych ubóstwem lub wykluczeniem społecznym
9.1.C Wsparcie dla tworzenia i/lub działalności podmiotów integracji społecznej tj. CIS, KIS, ZAZ, WTZ.</t>
  </si>
  <si>
    <t xml:space="preserve">Poddziałanie 10.2.3 - ZIT AJ </t>
  </si>
  <si>
    <t>opublikowanie ogłoszenia o  konkursie: 
10 luty 2020 r.
planowany termin rozpoczęcia składania wniosków:
 16 marzec 2020 r.</t>
  </si>
  <si>
    <t xml:space="preserve">10.2.A Kształtowanie kompetencji kluczowych na rynku pracy
10.2.B Tworzenie w szkołach warunków do nauczania eksperymentalnego
10.2.C Realizacja programów pomocy stypendialnej dla uczniów o specjalnych
potrzebach edukacyjnych
10.2.D Wsparcie w zakresie indywidualizacji pracy z uczniem ze specjalnymi
potrzebami edukacyjnymi i rozwojowymi, w tym wsparcie ucznia młodszego
10.2.E Doradztwo i opieka psychologiczno-pedagogiczna dla uczniów
10.2.F Rozszerzanie oferty szkół o zagadnienia związane z poradnictwem
i doradztwem edukacyjno-zawodowym
10.2.G Podwyższanie kwalifikacji nauczycieli i pracowników pedagogicznych pod
kątem kompetencji kluczowych uczniów
10.2.H Podwyższanie kwalifikacji nauczycieli i pracowników pedagogicznych pod
kątem wykorzystania narzędzi wspierających pomoc psychologiczno-pedagogiczną
</t>
  </si>
  <si>
    <t>• jednostki samorządu terytorialnego, ich związki i stowarzyszenia;                                                                                                         • jednostki organizacyjne jst;                                                                                • organizacje pozarządowe;                                                                                  • organy prowadzące publiczne i niepubliczne szkoły podstawowe, gimnazjalne i ponadgimnazjalne.</t>
  </si>
  <si>
    <t>009
010
012</t>
  </si>
  <si>
    <t>Poddziałanie 1.3.4 - ZIT AW</t>
  </si>
  <si>
    <t xml:space="preserve">opublikowanie ogłoszenia o konkursie:                                                 17 marca 2020 r.                 
planowany termin rozpoczęcia składania wniosków:  
 21 kwietnia2020 r.   </t>
  </si>
  <si>
    <t>1.3.A Przygotowanie terenów inwestycyjnych</t>
  </si>
  <si>
    <t>ZIT AW</t>
  </si>
  <si>
    <t>Działanie 1.3. Rozwój przedsiębiorczości</t>
  </si>
  <si>
    <t>1.5.A. Wsparcie innowacyjności produktowej i procesowej MSP</t>
  </si>
  <si>
    <t>1, 67, 69</t>
  </si>
  <si>
    <t>Działanie 8.7 
konkurs horyzontalny</t>
  </si>
  <si>
    <t>opublikowanie ogłoszenia o  konkursie: 
21 styczeń 2020 r.
planowany termin rozpoczęcia składania wniosków:
24 luty 2020 r.</t>
  </si>
  <si>
    <t>ogółem</t>
  </si>
  <si>
    <t>EFRR</t>
  </si>
  <si>
    <t>EFS</t>
  </si>
  <si>
    <t>HARMONOGRAM NABORÓW WNIOSKÓW O DOFINANSOWANIE W TRYBIE KONKURSOWYM 
DLA REGIONALNEGO PROGRAMU OPERACYJNEGO WOJEWÓDZTWA DOLNOŚLĄSKIEGO 2014-2020  
NA ROK 2020</t>
  </si>
  <si>
    <t>Działanie 1.2 Innowacyjne przedsiębiorstwa - nie przewiduje się naborów w 2020 roku</t>
  </si>
  <si>
    <t>Działanie 10.4 Dostosowanie systemów kształcenia i szkolenia zawodowego do potrzeb rynku pracy  - nie przewiduje się naboru w 2020 r.</t>
  </si>
  <si>
    <t>Działanie 10.3 Poprawa dostępności i wspieranie uczenia się przez całe życie - nie przewiduje się naboru w 2020 r.</t>
  </si>
  <si>
    <t>Działanie 7.2 Inwestycje w edukację ponadgimnazjalną, w tym zawodową - nie przewiduje się naboru w 2020 r.</t>
  </si>
  <si>
    <t>Działanie 7.1 Inwestycje w edukację przedszkolną, podstawową i gimnazjalną - nie przewiduje się naboru w 2020 r.</t>
  </si>
  <si>
    <t>Działanie 6.2 Inwestycje w infrastrukturę zdrowotną - nie przewiduje się naboru w 2020 r.</t>
  </si>
  <si>
    <t>Działanie 6.3 Rewitalizacja zdegradowanych obszarów - nie przewiduje się naboru w 2020 r.</t>
  </si>
  <si>
    <t>Działanie 6.1 Inwestycje w infrastrukturę społeczną - nie przewiduje się naboru w 2020 r.</t>
  </si>
  <si>
    <t>Działanie 5.2 System transportu kolejowego - nie przewiduje się naboru w 2020 r.</t>
  </si>
  <si>
    <t>Działanie 5.1 Drogowa dostępność transportowa - nie przewiduje się naboru w 2020 r.</t>
  </si>
  <si>
    <t>Działanie 4.5 Bezpieczeństwo - nie przewiduje się naboru w 2020 r.</t>
  </si>
  <si>
    <t>Działanie 4.3. Dziedzictwo kulturowe - nie przewiduje się naboru w 2020 r.</t>
  </si>
  <si>
    <t>Działanie 4.1. Gospodarka odpadami - nie przewiduje się naboru w 2020 r.</t>
  </si>
  <si>
    <t>Działanie 3.5. Wysokosprawna kogeneracja - nie przewiduje się naboru w 2020 r.</t>
  </si>
  <si>
    <t>Działanie 3.2 Efektywność energetyczna w MŚP - nie przewiduje się naboru w 2020 r.</t>
  </si>
  <si>
    <t xml:space="preserve">Działanie 10.2 Zapewnienie równego dostępu do wysokiej jakości edukacji podstawowej, gimnazjalnej i ponadgimnazjalnej </t>
  </si>
  <si>
    <t>Konkurs skierowany do beneficjentów z całego województwa</t>
  </si>
  <si>
    <t xml:space="preserve">Tylko projekty uwzględnione w Kontrakcie Terytorialnym </t>
  </si>
  <si>
    <t>Nabór dla beneficjentów realizujących przedsięwzięcia na terenie ZIT AW</t>
  </si>
  <si>
    <t>opublikowanie ogłoszenia o konkursie:
15 kwietnia 2020 r.
planowany termin rozpoczęcia składania wniosków:
18 maja 2020 r.</t>
  </si>
  <si>
    <t xml:space="preserve">
DIP</t>
  </si>
  <si>
    <t>opublikowanie ogłoszenia o konkursie:
15 czerwca 2020 r.
planowany termin rozpoczęcia składania wniosków:
15 lipca 2020 r.</t>
  </si>
  <si>
    <t xml:space="preserve">opublikowanie ogłoszenia o konkursie:                                       22 września 2020 r.                 
planowany termin rozpoczęcia składania wniosków:                           27 października 2020 r.
</t>
  </si>
  <si>
    <t>Poddziałanie 4.2.4 ZIT AW</t>
  </si>
  <si>
    <t xml:space="preserve">• jednostki samorządu terytorialnego, ich związki                            i stowarzyszenia; 
• jednostki organizacyjne jednostek samorządu terytorialnego; 
• podmioty świadczące usługi wodno-ściekowe                                w ramach realizacji zadań jednostek samorządu terytorialnego
</t>
  </si>
  <si>
    <t>020
021
022</t>
  </si>
  <si>
    <t>• jednostki samorządu terytorialnego, ich związki i stowarzyszenia;
• jednostki organizacyjne jst;
• jednostki sektora finansów publicznych, inne niż wymienione powyżej;
• przedsiębiorstwa energetyczne; 
• MŚP;
• przedsiębiorstwa społeczne; 
• organizacje pozarządowe;
• klastry energii  
• spółdzielnie mieszkaniowe i wspólnoty mieszkaniowe;
• towarzystwa budownictwa społecznego;
• grupy producentów rolnych;
• jednostki naukowe;
• uczelnie/szkoły wyższe ich związki i porozumienia;
• organy administracji rządowej w zakresie związanym z prowadzeniem szkół;
• PGL Lasy Państwowe i jego jednostki organizacyjne;
• kościoły, związki wyznaniowe oraz osoby prawne kościołów i związków wyznaniowych; 
• Państwowe Gospodarstwo Wodne Wody Polskie;
• Lokalne Grupy Działania.
reprezentujące klastry energii posiadające Certyfikaty Pilotażowego Klastra Energii wystawione przez Ministra Energii</t>
  </si>
  <si>
    <t>opublikowanie ogłoszenia o konkursie:
22 kwietnia 2020 r.
planowany termin rozpoczęcia składania wniosków:
25 maja 2020 r.</t>
  </si>
  <si>
    <t>opublikowanie ogłoszenia o  konkursie:  
24 stycznia 2020 r.
planowany termin rozpoczęcia składania wniosków:
5 marca 2020 r.</t>
  </si>
  <si>
    <t xml:space="preserve">opublikowanie ogłoszenia o  konkursie:  
28 sierpnia 2020 r. 
planowany termin rozpoczęcia składania wniosków:
30 września 2020 r. </t>
  </si>
  <si>
    <t>opublikowanie ogłoszenia o  konkursie: 
19 czerwca 2020 r.
planowany termin rozpoczęcia składania wniosków:
20 lipca 2020 r.</t>
  </si>
  <si>
    <t xml:space="preserve">opublikowanie ogłoszenia o konkursie:                                                      23 stycznia 2020 r.                 
planowany termin rozpoczęcia składania wniosków:  
 26 lutego 2020 r.   </t>
  </si>
  <si>
    <t>Działanie 4.2 Gospodarka wodno-ściekowa</t>
  </si>
  <si>
    <t xml:space="preserve">• MŚP 
• zgrupowania i partnerstwa MŚP  </t>
  </si>
  <si>
    <t xml:space="preserve">• MŚP  
• zgrupowania i partnerstwa MŚP
</t>
  </si>
  <si>
    <t xml:space="preserve">• jednostki samorządu terytorialnego, ich związki i stowarzyszenia
• jednostki organizacyjne jst
• specjalne strefy ekonomiczne (SSE)
• instytucje otoczenia biznesu (IOB)
</t>
  </si>
  <si>
    <t>Nabór dla beneficjentów realizujących przedsięwzięcia na terenie ZIT AW.                      
Konkurs dopuszczający jedynie zakup ruchomych środków trwałych i wartości niematerialnych i prawnych</t>
  </si>
  <si>
    <t>Poddziałanie 1.5.2 - ZIT AW</t>
  </si>
  <si>
    <t xml:space="preserve">IZ RPO WD                    ZIT AJ </t>
  </si>
  <si>
    <t>Poddziałanie 3.4.2</t>
  </si>
  <si>
    <t xml:space="preserve">• jednostki samorządu terytorialnego, ich związki i stowarzyszenia; 
• jednostki organizacyjne jst; 
• jednostki sektora finansów publicznych, inne niż wymienione powyżej; 
• przedsiębiorcy będący zarządcami infrastruktury lub świadczący usługi w zakresie transportu zbiorowego na terenach miejskich i podmiejskich;
• organizacje pozarządowe; 
• PGL Lasy Państwowe i jego jednostki organizacyjne. 
</t>
  </si>
  <si>
    <t>3.4.b inwestycje ograniczające indywidualny ruch zmotoryzowany w centrach miast np. P&amp;R, B&amp;R, zintegrowane centra przesiadkowe
3.4.d inwestycje ograniczające indywidualny ruch zmotoryzowany w centrach miast: drogi rowerowe, ciągi pieszo - rowerowe</t>
  </si>
  <si>
    <t>043
090</t>
  </si>
  <si>
    <t>IZ RPO WD
IP ZIT WrOF</t>
  </si>
  <si>
    <t xml:space="preserve">Działanie 3.3 Efektywność energetyczna w budynkach użyteczności publicznej i sektorze mieszkaniowym </t>
  </si>
  <si>
    <t>Poddziałanie 3.3.4</t>
  </si>
  <si>
    <t>3.3 e Modernizacja systemów grzewczych i odnawialne źródła energii - projekty dotyczące zwalczania emisji kominowej 
Wyłącznie projekty w formule grantowej</t>
  </si>
  <si>
    <t>014</t>
  </si>
  <si>
    <t>opublikowanie ogłoszenia o konkursie: 26 lutego 2020 r.
planowany termin rozpoczęcia składania wniosków:
27 marca 2020 r.</t>
  </si>
  <si>
    <t xml:space="preserve">
• jednostki samorządu terytorialnego, ich związki i stowarzyszenia; 
• podmioty publiczne , , których właścicielem jest JST lub dla których podmiotem założycielskim jest JST; 
• jednostki organizacyjne JST; 
• spółdzielnie mieszkaniowe i wspólnoty mieszkaniowe; 
• towarzystwa budownictwa społecznego;
• organizacje pozarządowe; 
• PGL Lasy Państwowe i jego jednostki organizacyjne; 
• kościoły, związki wyznaniowe oraz osoby prawne kościołów i związków wyznaniowych; 
• jednostki sektora finansów publicznych inne niż wymienione powyżej.</t>
  </si>
  <si>
    <t>opublikowanie ogłoszenia o konkursie:
27 lutego 2020 r.
planowany termin rozpoczęcia składania wniosków:
7 kwietnia 2020 r.</t>
  </si>
  <si>
    <t>4.2.A Projekty dotyczące budowy, rozbudowy, przebudowy i/lub modernizacji zbiorczych systemów odprowadzania i oczyszczania ścieków komunalnych w aglomeracjach od 2 do 10 tys. RLM (wielkość aglomeracji weryfikowana w oparciu o rozporządzenie wojewody lub uchwałę sejmiku województwa lub uchwałę rady gminy w sprawie wyznaczenia obszaru i granic aglomeracji, obowiązujące w momencie złożenia wniosku o dofinansowanie), w tym:
• sieci kanalizacji sanitarnej,
• oczyszczalnie ścieków, 
• inwestycje w zakresie instalacji służących do zagospodarowania komunalnych osadów ściekowych (innego niż składowanie) – jako element projektu,
• inne urządzenia do oczyszczania, gromadzenia, odprowadzania i oczyszczania ścieków – jako element projektu.  
Jako element kompleksowych projektów regulujących gospodarkę wodno-ściekową – do 15% wydatków kwalifikowalnych – inwestycje dotyczące budowy, rozbudowy, przebudowy urządzeń zaopatrzenia w wodę i poboru wody, w tym: • sieci wodociągowe; • stacje uzdatniania wody; • zbiorniki umożliwiające pozyskiwanie wody pitnej; • urządzenia służące do gromadzenia, przechowywania i uzdatniania wody.</t>
  </si>
  <si>
    <r>
      <t xml:space="preserve">Orientacyjna kwota przeznaczona na dofinansowanie projektów w ramach konkursów 
EFRR/EFS 
w euro*                                                                     </t>
    </r>
    <r>
      <rPr>
        <b/>
        <sz val="12"/>
        <color rgb="FFFF0000"/>
        <rFont val="Calibri"/>
        <family val="2"/>
        <charset val="238"/>
        <scheme val="minor"/>
      </rPr>
      <t>*PODSTAWĄ DO OGŁOSZENIA NABORU JEST KWOTA WYRAŻONA W EURO</t>
    </r>
  </si>
  <si>
    <t xml:space="preserve">Działanie 8.3 Samozatrudnienie, przedsiębiorczość oraz tworzenie nowych miejsc pracy </t>
  </si>
  <si>
    <t xml:space="preserve"> Poddziałanie 1.4.1 konkurs horyzontalny</t>
  </si>
  <si>
    <t xml:space="preserve">• jednostki samorządu terytorialnego, ich związki                                                i stowarzyszenia; 
• jednostki organizacyjne jst;
• IOB. 
</t>
  </si>
  <si>
    <t xml:space="preserve">1.4.C. Promocja oferty gospodarczej regionu na rynkach krajowych i międzynarodowych:
a) wsparcie procesu inwestycyjnego w regionie (np. rozwój zintegrowanego, regionalnego systemu informacji na temat ofert inwestycyjnych w regionie, przygotowanie informacji, prezentacja stref aktywności gospodarczej na zagranicznych targach branżowych);
b) promocja gospodarcza regionu w celu przyciągnięcia nowych inwestorów. Promocja dopuszczalna jest w wymiarze krajowym i międzynarodowym, w tym również poprzez działania medialne (informacyjne, promocyjne, edukacyjne). 
</t>
  </si>
  <si>
    <t>Poddziałanie 5.2.1</t>
  </si>
  <si>
    <t>5.2.B istotne w skali regionalnego systemu transportu kolejowego inwestycje punktowe przeznaczone do obsługi transportu pasażerskiego lub towarowego, w tym zapewniające wzrost efektywności zarządzania przewozami kolejowymi oraz podnoszące standard obsługi klientów korzystających z usług kolejowych, także w ramach kolei aglomeracyjnej</t>
  </si>
  <si>
    <t>Konkurs będzie skierowany:                     
-  dla projektów w całości realizowanych poza obszarem ZIT WROF, ZIT AW, ZIT AJ.</t>
  </si>
  <si>
    <t xml:space="preserve">8.3.A. 
Bezzwrotne dotacje obejmujące:
- szkolenia umożliwiające uzyskanie wiedzy i umiejętności niezbędnych do podjęcia i prowadzenia działalności gospodarczej;
- przyznanie bezzwrotnych środków finansowych na rozwój przedsiębiorczości;
- pomostowe wsparcie finansowe. 
</t>
  </si>
  <si>
    <t xml:space="preserve">• organizacje pracodawców;
• osoby prowadzące działalność gospodarczą;
• przedsiębiorcy;
• jednostki samorządu terytorialnego, ich związki i stowarzyszenia;
• jednostki organizacyjne jst;
• samorządy gospodarcze i zawodowe;
• organizacje pozarządowe;
• szkoły lub placówki oświatowe;
• uczelnie wyższe;
• wspólnoty samorządowe;
</t>
  </si>
  <si>
    <t>opublikowanie ogłoszenia o  konkursie:
10 września 2020 r.
planowany termin rozpoczęcia składania wniosków:
16 października 2020 r.</t>
  </si>
  <si>
    <t>Działanie 1.4 Internacjonalizacja przedsiębiorstw</t>
  </si>
  <si>
    <t>opublikowanie ogłoszenia o konkursie:
10 czerwca 2020 r.
planowany termin rozpoczęcia składania wniosków:
15 lipca 2020 r.</t>
  </si>
  <si>
    <t>opublikowanie ogłoszenia o konkursie:  
17 kwietnia 2020 r.
                                                                                                                   planowany termin rozpoczęcia składania wniosków:  
18 maja 2020 r.</t>
  </si>
  <si>
    <t>3.3.4</t>
  </si>
  <si>
    <t>Działanie 8.3 - konkurs horyzontalny</t>
  </si>
  <si>
    <t>Działanie 1.1 - konkurs horyzontalne</t>
  </si>
  <si>
    <t>Poddziałanie 1.5.1 - konkurs horyzontalny</t>
  </si>
  <si>
    <t xml:space="preserve"> 
• zarządcy infrastruktury (w tym dworcowej) lub przewoźnicy kolejowi zgodnie z ustawą z dnia 28 marca 2003 r. o transporcie kolejowym (Dz. U. nr 86, poz. 789 ze zmianami 
</t>
  </si>
  <si>
    <t xml:space="preserve">Załącznik do Uchwały nr    1773/VI/20   Zarządu Województwa Dolnośląskiego z dnia  12 lutego 2020 r.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</si>
</sst>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* #,##0\ &quot;zł&quot;_-;\-* #,##0\ &quot;zł&quot;_-;_-* &quot;-&quot;\ &quot;zł&quot;_-;_-@_-"/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\ [$€-1]"/>
    <numFmt numFmtId="166" formatCode="0.0000"/>
    <numFmt numFmtId="167" formatCode="#,##0\ _z_ł"/>
    <numFmt numFmtId="168" formatCode="_-* #,##0\ _z_ł_-;\-* #,##0\ _z_ł_-;_-* &quot;-&quot;??\ _z_ł_-;_-@_-"/>
    <numFmt numFmtId="169" formatCode="#,##0_ ;\-#,##0\ "/>
  </numFmts>
  <fonts count="4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Czcionka tekstu podstawowego"/>
      <family val="2"/>
      <charset val="238"/>
    </font>
    <font>
      <b/>
      <sz val="12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theme="1"/>
      <name val="Czcionka tekstu podstawowego"/>
      <charset val="238"/>
    </font>
    <font>
      <i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theme="1"/>
      <name val="Czcionka tekstu podstawowego"/>
      <charset val="238"/>
    </font>
    <font>
      <sz val="12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2"/>
      <name val="Czcionka tekstu podstawowego"/>
      <family val="2"/>
      <charset val="238"/>
    </font>
    <font>
      <strike/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2"/>
      <name val="Czcionka tekstu podstawowego"/>
      <family val="2"/>
      <charset val="238"/>
    </font>
    <font>
      <i/>
      <sz val="12"/>
      <name val="Calibri"/>
      <family val="2"/>
      <charset val="238"/>
      <scheme val="minor"/>
    </font>
    <font>
      <b/>
      <strike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trike/>
      <sz val="14"/>
      <name val="Calibri"/>
      <family val="2"/>
      <charset val="238"/>
      <scheme val="minor"/>
    </font>
    <font>
      <u/>
      <sz val="12"/>
      <name val="Czcionka tekstu podstawowego"/>
      <family val="2"/>
      <charset val="238"/>
    </font>
    <font>
      <sz val="16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591">
    <xf numFmtId="0" fontId="0" fillId="0" borderId="0"/>
    <xf numFmtId="16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6" fillId="0" borderId="0" applyNumberForma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8" fillId="0" borderId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7" fillId="0" borderId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6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5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" fillId="0" borderId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" fillId="0" borderId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75">
    <xf numFmtId="0" fontId="0" fillId="0" borderId="0" xfId="0"/>
    <xf numFmtId="0" fontId="9" fillId="0" borderId="0" xfId="0" applyFont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left" vertical="center" wrapText="1"/>
    </xf>
    <xf numFmtId="2" fontId="9" fillId="0" borderId="0" xfId="0" applyNumberFormat="1" applyFont="1" applyAlignment="1">
      <alignment horizontal="left" vertical="center" wrapText="1"/>
    </xf>
    <xf numFmtId="4" fontId="0" fillId="0" borderId="0" xfId="0" applyNumberFormat="1"/>
    <xf numFmtId="0" fontId="0" fillId="0" borderId="0" xfId="0" applyNumberFormat="1"/>
    <xf numFmtId="0" fontId="0" fillId="0" borderId="1" xfId="0" applyBorder="1"/>
    <xf numFmtId="0" fontId="18" fillId="0" borderId="1" xfId="0" applyFont="1" applyBorder="1" applyAlignment="1">
      <alignment wrapText="1"/>
    </xf>
    <xf numFmtId="0" fontId="19" fillId="0" borderId="1" xfId="0" applyFont="1" applyBorder="1" applyAlignment="1">
      <alignment wrapText="1"/>
    </xf>
    <xf numFmtId="0" fontId="18" fillId="0" borderId="1" xfId="0" applyNumberFormat="1" applyFont="1" applyBorder="1" applyAlignment="1">
      <alignment wrapText="1"/>
    </xf>
    <xf numFmtId="4" fontId="20" fillId="0" borderId="1" xfId="0" applyNumberFormat="1" applyFont="1" applyBorder="1" applyAlignment="1">
      <alignment wrapText="1"/>
    </xf>
    <xf numFmtId="4" fontId="21" fillId="0" borderId="1" xfId="0" applyNumberFormat="1" applyFont="1" applyBorder="1"/>
    <xf numFmtId="0" fontId="20" fillId="0" borderId="1" xfId="0" applyNumberFormat="1" applyFont="1" applyBorder="1" applyAlignment="1">
      <alignment wrapText="1"/>
    </xf>
    <xf numFmtId="0" fontId="22" fillId="0" borderId="1" xfId="0" applyFont="1" applyBorder="1" applyAlignment="1">
      <alignment wrapText="1"/>
    </xf>
    <xf numFmtId="4" fontId="23" fillId="0" borderId="1" xfId="0" applyNumberFormat="1" applyFont="1" applyBorder="1" applyAlignment="1">
      <alignment wrapText="1"/>
    </xf>
    <xf numFmtId="4" fontId="24" fillId="0" borderId="1" xfId="0" applyNumberFormat="1" applyFont="1" applyBorder="1"/>
    <xf numFmtId="4" fontId="0" fillId="0" borderId="1" xfId="0" applyNumberFormat="1" applyBorder="1"/>
    <xf numFmtId="0" fontId="0" fillId="0" borderId="1" xfId="0" applyNumberFormat="1" applyBorder="1"/>
    <xf numFmtId="4" fontId="0" fillId="0" borderId="0" xfId="0" applyNumberFormat="1" applyAlignment="1">
      <alignment horizontal="right"/>
    </xf>
    <xf numFmtId="164" fontId="9" fillId="3" borderId="1" xfId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9" fontId="9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3" fontId="9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2" fontId="9" fillId="4" borderId="0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3" fontId="12" fillId="4" borderId="1" xfId="0" applyNumberFormat="1" applyFont="1" applyFill="1" applyBorder="1" applyAlignment="1">
      <alignment horizontal="center" vertical="center" wrapText="1"/>
    </xf>
    <xf numFmtId="164" fontId="9" fillId="0" borderId="0" xfId="1" applyFont="1" applyFill="1" applyBorder="1" applyAlignment="1">
      <alignment horizontal="left" vertical="center" wrapText="1"/>
    </xf>
    <xf numFmtId="3" fontId="9" fillId="0" borderId="0" xfId="0" applyNumberFormat="1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9" fontId="12" fillId="4" borderId="1" xfId="0" applyNumberFormat="1" applyFont="1" applyFill="1" applyBorder="1" applyAlignment="1">
      <alignment horizontal="center" vertical="center" wrapText="1"/>
    </xf>
    <xf numFmtId="164" fontId="12" fillId="3" borderId="0" xfId="1" applyFont="1" applyFill="1" applyBorder="1" applyAlignment="1">
      <alignment horizontal="left" vertical="center" wrapText="1"/>
    </xf>
    <xf numFmtId="0" fontId="12" fillId="3" borderId="0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3" fontId="12" fillId="4" borderId="1" xfId="0" applyNumberFormat="1" applyFont="1" applyFill="1" applyBorder="1" applyAlignment="1">
      <alignment horizontal="center" vertical="center"/>
    </xf>
    <xf numFmtId="164" fontId="25" fillId="0" borderId="0" xfId="1" applyFont="1" applyFill="1" applyAlignment="1">
      <alignment wrapText="1"/>
    </xf>
    <xf numFmtId="165" fontId="25" fillId="0" borderId="0" xfId="1" applyNumberFormat="1" applyFont="1" applyFill="1" applyAlignment="1">
      <alignment wrapText="1"/>
    </xf>
    <xf numFmtId="49" fontId="28" fillId="0" borderId="1" xfId="0" applyNumberFormat="1" applyFont="1" applyFill="1" applyBorder="1" applyAlignment="1">
      <alignment horizontal="center" vertical="center" wrapText="1"/>
    </xf>
    <xf numFmtId="3" fontId="29" fillId="0" borderId="1" xfId="0" applyNumberFormat="1" applyFont="1" applyFill="1" applyBorder="1" applyAlignment="1">
      <alignment horizontal="center" vertical="center" wrapText="1"/>
    </xf>
    <xf numFmtId="3" fontId="29" fillId="0" borderId="1" xfId="2" applyNumberFormat="1" applyFont="1" applyFill="1" applyBorder="1" applyAlignment="1">
      <alignment horizontal="center" vertical="center" wrapText="1"/>
    </xf>
    <xf numFmtId="0" fontId="30" fillId="0" borderId="1" xfId="0" applyFont="1" applyFill="1" applyBorder="1"/>
    <xf numFmtId="0" fontId="30" fillId="0" borderId="0" xfId="0" applyFont="1" applyFill="1"/>
    <xf numFmtId="0" fontId="31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/>
    <xf numFmtId="0" fontId="25" fillId="0" borderId="0" xfId="0" applyFont="1" applyFill="1" applyAlignment="1">
      <alignment wrapText="1"/>
    </xf>
    <xf numFmtId="0" fontId="29" fillId="0" borderId="1" xfId="0" applyNumberFormat="1" applyFont="1" applyFill="1" applyBorder="1" applyAlignment="1">
      <alignment horizontal="center" vertical="center" wrapText="1"/>
    </xf>
    <xf numFmtId="3" fontId="30" fillId="0" borderId="1" xfId="0" applyNumberFormat="1" applyFont="1" applyFill="1" applyBorder="1" applyAlignment="1">
      <alignment horizontal="center" vertical="center"/>
    </xf>
    <xf numFmtId="3" fontId="30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/>
    <xf numFmtId="0" fontId="30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49" fontId="35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13" fillId="0" borderId="1" xfId="0" applyFont="1" applyFill="1" applyBorder="1"/>
    <xf numFmtId="0" fontId="13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/>
    </xf>
    <xf numFmtId="0" fontId="32" fillId="0" borderId="1" xfId="0" applyFont="1" applyFill="1" applyBorder="1"/>
    <xf numFmtId="4" fontId="13" fillId="0" borderId="0" xfId="0" applyNumberFormat="1" applyFont="1" applyFill="1"/>
    <xf numFmtId="3" fontId="30" fillId="0" borderId="0" xfId="0" applyNumberFormat="1" applyFont="1" applyFill="1" applyAlignment="1">
      <alignment horizontal="center" vertical="center"/>
    </xf>
    <xf numFmtId="0" fontId="32" fillId="0" borderId="0" xfId="0" applyFont="1" applyFill="1"/>
    <xf numFmtId="0" fontId="27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NumberFormat="1" applyFont="1" applyFill="1" applyAlignment="1">
      <alignment horizontal="center"/>
    </xf>
    <xf numFmtId="0" fontId="30" fillId="0" borderId="8" xfId="0" applyFont="1" applyFill="1" applyBorder="1" applyAlignment="1">
      <alignment horizontal="center" vertical="center" wrapText="1"/>
    </xf>
    <xf numFmtId="49" fontId="30" fillId="0" borderId="7" xfId="0" applyNumberFormat="1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center" vertical="center" wrapText="1"/>
    </xf>
    <xf numFmtId="0" fontId="27" fillId="0" borderId="0" xfId="0" applyFont="1" applyFill="1"/>
    <xf numFmtId="168" fontId="0" fillId="0" borderId="0" xfId="1" applyNumberFormat="1" applyFont="1"/>
    <xf numFmtId="0" fontId="30" fillId="4" borderId="1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/>
    </xf>
    <xf numFmtId="0" fontId="13" fillId="4" borderId="0" xfId="0" applyFont="1" applyFill="1"/>
    <xf numFmtId="49" fontId="30" fillId="4" borderId="1" xfId="0" applyNumberFormat="1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left" vertical="center" wrapText="1"/>
    </xf>
    <xf numFmtId="3" fontId="30" fillId="4" borderId="1" xfId="0" applyNumberFormat="1" applyFont="1" applyFill="1" applyBorder="1" applyAlignment="1">
      <alignment horizontal="center" vertical="center"/>
    </xf>
    <xf numFmtId="0" fontId="30" fillId="4" borderId="1" xfId="0" applyNumberFormat="1" applyFont="1" applyFill="1" applyBorder="1" applyAlignment="1">
      <alignment horizontal="center" vertical="center" wrapText="1"/>
    </xf>
    <xf numFmtId="0" fontId="39" fillId="4" borderId="1" xfId="15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49" fontId="30" fillId="4" borderId="7" xfId="0" applyNumberFormat="1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167" fontId="29" fillId="0" borderId="1" xfId="0" applyNumberFormat="1" applyFont="1" applyFill="1" applyBorder="1" applyAlignment="1">
      <alignment horizontal="center" vertical="center"/>
    </xf>
    <xf numFmtId="3" fontId="29" fillId="0" borderId="1" xfId="0" applyNumberFormat="1" applyFont="1" applyFill="1" applyBorder="1" applyAlignment="1">
      <alignment horizontal="center" vertical="center"/>
    </xf>
    <xf numFmtId="167" fontId="30" fillId="4" borderId="1" xfId="2" applyNumberFormat="1" applyFont="1" applyFill="1" applyBorder="1" applyAlignment="1">
      <alignment horizontal="center" vertical="center" wrapText="1"/>
    </xf>
    <xf numFmtId="3" fontId="30" fillId="4" borderId="1" xfId="2" applyNumberFormat="1" applyFont="1" applyFill="1" applyBorder="1" applyAlignment="1">
      <alignment horizontal="center" vertical="center" wrapText="1"/>
    </xf>
    <xf numFmtId="0" fontId="37" fillId="4" borderId="1" xfId="0" applyFont="1" applyFill="1" applyBorder="1" applyAlignment="1">
      <alignment horizontal="center" vertical="center" wrapText="1"/>
    </xf>
    <xf numFmtId="169" fontId="30" fillId="0" borderId="1" xfId="1" applyNumberFormat="1" applyFont="1" applyFill="1" applyBorder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0" fontId="32" fillId="4" borderId="0" xfId="0" applyFont="1" applyFill="1" applyAlignment="1">
      <alignment horizontal="center" vertical="center" wrapText="1"/>
    </xf>
    <xf numFmtId="3" fontId="30" fillId="4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center" wrapText="1"/>
    </xf>
    <xf numFmtId="0" fontId="30" fillId="0" borderId="1" xfId="0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167" fontId="29" fillId="4" borderId="1" xfId="2" applyNumberFormat="1" applyFont="1" applyFill="1" applyBorder="1" applyAlignment="1">
      <alignment horizontal="center" vertical="center" wrapText="1"/>
    </xf>
    <xf numFmtId="167" fontId="30" fillId="0" borderId="1" xfId="2" applyNumberFormat="1" applyFont="1" applyFill="1" applyBorder="1" applyAlignment="1">
      <alignment horizontal="center" vertical="center" wrapText="1"/>
    </xf>
    <xf numFmtId="0" fontId="27" fillId="4" borderId="1" xfId="15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0" xfId="0" applyFont="1" applyFill="1"/>
    <xf numFmtId="169" fontId="30" fillId="0" borderId="1" xfId="520" applyNumberFormat="1" applyFont="1" applyFill="1" applyBorder="1" applyAlignment="1">
      <alignment horizontal="center" vertical="center"/>
    </xf>
    <xf numFmtId="166" fontId="14" fillId="4" borderId="1" xfId="0" applyNumberFormat="1" applyFont="1" applyFill="1" applyBorder="1" applyAlignment="1">
      <alignment horizontal="center" vertical="center" wrapText="1"/>
    </xf>
    <xf numFmtId="0" fontId="42" fillId="0" borderId="0" xfId="0" applyFont="1" applyFill="1"/>
    <xf numFmtId="0" fontId="37" fillId="0" borderId="1" xfId="0" applyFont="1" applyFill="1" applyBorder="1" applyAlignment="1">
      <alignment horizontal="center" vertical="center" wrapText="1"/>
    </xf>
    <xf numFmtId="167" fontId="30" fillId="0" borderId="1" xfId="0" applyNumberFormat="1" applyFont="1" applyFill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 wrapText="1"/>
    </xf>
    <xf numFmtId="0" fontId="39" fillId="0" borderId="1" xfId="15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9" fontId="9" fillId="4" borderId="2" xfId="0" applyNumberFormat="1" applyFont="1" applyFill="1" applyBorder="1" applyAlignment="1">
      <alignment horizontal="left" vertical="center" wrapText="1"/>
    </xf>
    <xf numFmtId="9" fontId="9" fillId="4" borderId="3" xfId="0" applyNumberFormat="1" applyFont="1" applyFill="1" applyBorder="1" applyAlignment="1">
      <alignment horizontal="left" vertical="center" wrapText="1"/>
    </xf>
    <xf numFmtId="9" fontId="9" fillId="4" borderId="2" xfId="0" applyNumberFormat="1" applyFont="1" applyFill="1" applyBorder="1" applyAlignment="1">
      <alignment horizontal="center" vertical="center" wrapText="1"/>
    </xf>
    <xf numFmtId="9" fontId="9" fillId="4" borderId="3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9" fontId="9" fillId="0" borderId="2" xfId="0" applyNumberFormat="1" applyFont="1" applyFill="1" applyBorder="1" applyAlignment="1">
      <alignment horizontal="left" vertical="center" wrapText="1"/>
    </xf>
    <xf numFmtId="9" fontId="9" fillId="0" borderId="3" xfId="0" applyNumberFormat="1" applyFont="1" applyFill="1" applyBorder="1" applyAlignment="1">
      <alignment horizontal="left" vertical="center" wrapText="1"/>
    </xf>
    <xf numFmtId="164" fontId="9" fillId="3" borderId="1" xfId="1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3" fontId="9" fillId="4" borderId="2" xfId="0" applyNumberFormat="1" applyFont="1" applyFill="1" applyBorder="1" applyAlignment="1">
      <alignment horizontal="center" vertical="center" wrapText="1"/>
    </xf>
    <xf numFmtId="3" fontId="9" fillId="4" borderId="3" xfId="0" applyNumberFormat="1" applyFont="1" applyFill="1" applyBorder="1" applyAlignment="1">
      <alignment horizontal="center" vertical="center" wrapText="1"/>
    </xf>
    <xf numFmtId="9" fontId="9" fillId="0" borderId="2" xfId="0" applyNumberFormat="1" applyFont="1" applyFill="1" applyBorder="1" applyAlignment="1">
      <alignment horizontal="center" vertical="center" wrapText="1"/>
    </xf>
    <xf numFmtId="9" fontId="9" fillId="0" borderId="3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37" fillId="0" borderId="1" xfId="0" applyFont="1" applyFill="1" applyBorder="1" applyAlignment="1">
      <alignment horizontal="center" vertical="center" wrapText="1"/>
    </xf>
    <xf numFmtId="0" fontId="37" fillId="6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165" fontId="30" fillId="0" borderId="1" xfId="2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37" fillId="4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/>
    </xf>
    <xf numFmtId="0" fontId="37" fillId="4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591">
    <cellStyle name="Dziesiętny" xfId="1" builtinId="3"/>
    <cellStyle name="Dziesiętny 10" xfId="244" xr:uid="{00000000-0005-0000-0000-000001000000}"/>
    <cellStyle name="Dziesiętny 10 2" xfId="741" xr:uid="{00000000-0005-0000-0000-000002000000}"/>
    <cellStyle name="Dziesiętny 11" xfId="366" xr:uid="{00000000-0005-0000-0000-000003000000}"/>
    <cellStyle name="Dziesiętny 11 2" xfId="863" xr:uid="{00000000-0005-0000-0000-000004000000}"/>
    <cellStyle name="Dziesiętny 12" xfId="500" xr:uid="{00000000-0005-0000-0000-000005000000}"/>
    <cellStyle name="Dziesiętny 2" xfId="5" xr:uid="{00000000-0005-0000-0000-000006000000}"/>
    <cellStyle name="Dziesiętny 2 10" xfId="504" xr:uid="{00000000-0005-0000-0000-000007000000}"/>
    <cellStyle name="Dziesiętny 2 2" xfId="13" xr:uid="{00000000-0005-0000-0000-000008000000}"/>
    <cellStyle name="Dziesiętny 2 2 2" xfId="29" xr:uid="{00000000-0005-0000-0000-000009000000}"/>
    <cellStyle name="Dziesiętny 2 2 2 2" xfId="89" xr:uid="{00000000-0005-0000-0000-00000A000000}"/>
    <cellStyle name="Dziesiętny 2 2 2 2 2" xfId="210" xr:uid="{00000000-0005-0000-0000-00000B000000}"/>
    <cellStyle name="Dziesiętny 2 2 2 2 2 2" xfId="707" xr:uid="{00000000-0005-0000-0000-00000C000000}"/>
    <cellStyle name="Dziesiętny 2 2 2 2 3" xfId="331" xr:uid="{00000000-0005-0000-0000-00000D000000}"/>
    <cellStyle name="Dziesiętny 2 2 2 2 3 2" xfId="828" xr:uid="{00000000-0005-0000-0000-00000E000000}"/>
    <cellStyle name="Dziesiętny 2 2 2 2 4" xfId="453" xr:uid="{00000000-0005-0000-0000-00000F000000}"/>
    <cellStyle name="Dziesiętny 2 2 2 2 4 2" xfId="950" xr:uid="{00000000-0005-0000-0000-000010000000}"/>
    <cellStyle name="Dziesiętny 2 2 2 2 5" xfId="586" xr:uid="{00000000-0005-0000-0000-000011000000}"/>
    <cellStyle name="Dziesiętny 2 2 2 3" xfId="150" xr:uid="{00000000-0005-0000-0000-000012000000}"/>
    <cellStyle name="Dziesiętny 2 2 2 3 2" xfId="647" xr:uid="{00000000-0005-0000-0000-000013000000}"/>
    <cellStyle name="Dziesiętny 2 2 2 4" xfId="271" xr:uid="{00000000-0005-0000-0000-000014000000}"/>
    <cellStyle name="Dziesiętny 2 2 2 4 2" xfId="768" xr:uid="{00000000-0005-0000-0000-000015000000}"/>
    <cellStyle name="Dziesiętny 2 2 2 5" xfId="393" xr:uid="{00000000-0005-0000-0000-000016000000}"/>
    <cellStyle name="Dziesiętny 2 2 2 5 2" xfId="890" xr:uid="{00000000-0005-0000-0000-000017000000}"/>
    <cellStyle name="Dziesiętny 2 2 2 6" xfId="526" xr:uid="{00000000-0005-0000-0000-000018000000}"/>
    <cellStyle name="Dziesiętny 2 2 3" xfId="51" xr:uid="{00000000-0005-0000-0000-000019000000}"/>
    <cellStyle name="Dziesiętny 2 2 3 2" xfId="111" xr:uid="{00000000-0005-0000-0000-00001A000000}"/>
    <cellStyle name="Dziesiętny 2 2 3 2 2" xfId="232" xr:uid="{00000000-0005-0000-0000-00001B000000}"/>
    <cellStyle name="Dziesiętny 2 2 3 2 2 2" xfId="729" xr:uid="{00000000-0005-0000-0000-00001C000000}"/>
    <cellStyle name="Dziesiętny 2 2 3 2 3" xfId="353" xr:uid="{00000000-0005-0000-0000-00001D000000}"/>
    <cellStyle name="Dziesiętny 2 2 3 2 3 2" xfId="850" xr:uid="{00000000-0005-0000-0000-00001E000000}"/>
    <cellStyle name="Dziesiętny 2 2 3 2 4" xfId="475" xr:uid="{00000000-0005-0000-0000-00001F000000}"/>
    <cellStyle name="Dziesiętny 2 2 3 2 4 2" xfId="972" xr:uid="{00000000-0005-0000-0000-000020000000}"/>
    <cellStyle name="Dziesiętny 2 2 3 2 5" xfId="608" xr:uid="{00000000-0005-0000-0000-000021000000}"/>
    <cellStyle name="Dziesiętny 2 2 3 3" xfId="172" xr:uid="{00000000-0005-0000-0000-000022000000}"/>
    <cellStyle name="Dziesiętny 2 2 3 3 2" xfId="669" xr:uid="{00000000-0005-0000-0000-000023000000}"/>
    <cellStyle name="Dziesiętny 2 2 3 4" xfId="293" xr:uid="{00000000-0005-0000-0000-000024000000}"/>
    <cellStyle name="Dziesiętny 2 2 3 4 2" xfId="790" xr:uid="{00000000-0005-0000-0000-000025000000}"/>
    <cellStyle name="Dziesiętny 2 2 3 5" xfId="415" xr:uid="{00000000-0005-0000-0000-000026000000}"/>
    <cellStyle name="Dziesiętny 2 2 3 5 2" xfId="912" xr:uid="{00000000-0005-0000-0000-000027000000}"/>
    <cellStyle name="Dziesiętny 2 2 3 6" xfId="548" xr:uid="{00000000-0005-0000-0000-000028000000}"/>
    <cellStyle name="Dziesiętny 2 2 4" xfId="74" xr:uid="{00000000-0005-0000-0000-000029000000}"/>
    <cellStyle name="Dziesiętny 2 2 4 2" xfId="195" xr:uid="{00000000-0005-0000-0000-00002A000000}"/>
    <cellStyle name="Dziesiętny 2 2 4 2 2" xfId="692" xr:uid="{00000000-0005-0000-0000-00002B000000}"/>
    <cellStyle name="Dziesiętny 2 2 4 3" xfId="316" xr:uid="{00000000-0005-0000-0000-00002C000000}"/>
    <cellStyle name="Dziesiętny 2 2 4 3 2" xfId="813" xr:uid="{00000000-0005-0000-0000-00002D000000}"/>
    <cellStyle name="Dziesiętny 2 2 4 4" xfId="438" xr:uid="{00000000-0005-0000-0000-00002E000000}"/>
    <cellStyle name="Dziesiętny 2 2 4 4 2" xfId="935" xr:uid="{00000000-0005-0000-0000-00002F000000}"/>
    <cellStyle name="Dziesiętny 2 2 4 5" xfId="571" xr:uid="{00000000-0005-0000-0000-000030000000}"/>
    <cellStyle name="Dziesiętny 2 2 5" xfId="135" xr:uid="{00000000-0005-0000-0000-000031000000}"/>
    <cellStyle name="Dziesiętny 2 2 5 2" xfId="632" xr:uid="{00000000-0005-0000-0000-000032000000}"/>
    <cellStyle name="Dziesiętny 2 2 6" xfId="256" xr:uid="{00000000-0005-0000-0000-000033000000}"/>
    <cellStyle name="Dziesiętny 2 2 6 2" xfId="753" xr:uid="{00000000-0005-0000-0000-000034000000}"/>
    <cellStyle name="Dziesiętny 2 2 7" xfId="378" xr:uid="{00000000-0005-0000-0000-000035000000}"/>
    <cellStyle name="Dziesiętny 2 2 7 2" xfId="875" xr:uid="{00000000-0005-0000-0000-000036000000}"/>
    <cellStyle name="Dziesiętny 2 2 8" xfId="511" xr:uid="{00000000-0005-0000-0000-000037000000}"/>
    <cellStyle name="Dziesiętny 2 3" xfId="35" xr:uid="{00000000-0005-0000-0000-000038000000}"/>
    <cellStyle name="Dziesiętny 2 3 2" xfId="57" xr:uid="{00000000-0005-0000-0000-000039000000}"/>
    <cellStyle name="Dziesiętny 2 3 2 2" xfId="117" xr:uid="{00000000-0005-0000-0000-00003A000000}"/>
    <cellStyle name="Dziesiętny 2 3 2 2 2" xfId="238" xr:uid="{00000000-0005-0000-0000-00003B000000}"/>
    <cellStyle name="Dziesiętny 2 3 2 2 2 2" xfId="735" xr:uid="{00000000-0005-0000-0000-00003C000000}"/>
    <cellStyle name="Dziesiętny 2 3 2 2 3" xfId="359" xr:uid="{00000000-0005-0000-0000-00003D000000}"/>
    <cellStyle name="Dziesiętny 2 3 2 2 3 2" xfId="856" xr:uid="{00000000-0005-0000-0000-00003E000000}"/>
    <cellStyle name="Dziesiętny 2 3 2 2 4" xfId="481" xr:uid="{00000000-0005-0000-0000-00003F000000}"/>
    <cellStyle name="Dziesiętny 2 3 2 2 4 2" xfId="978" xr:uid="{00000000-0005-0000-0000-000040000000}"/>
    <cellStyle name="Dziesiętny 2 3 2 2 5" xfId="614" xr:uid="{00000000-0005-0000-0000-000041000000}"/>
    <cellStyle name="Dziesiętny 2 3 2 3" xfId="178" xr:uid="{00000000-0005-0000-0000-000042000000}"/>
    <cellStyle name="Dziesiętny 2 3 2 3 2" xfId="675" xr:uid="{00000000-0005-0000-0000-000043000000}"/>
    <cellStyle name="Dziesiętny 2 3 2 4" xfId="299" xr:uid="{00000000-0005-0000-0000-000044000000}"/>
    <cellStyle name="Dziesiętny 2 3 2 4 2" xfId="796" xr:uid="{00000000-0005-0000-0000-000045000000}"/>
    <cellStyle name="Dziesiętny 2 3 2 5" xfId="421" xr:uid="{00000000-0005-0000-0000-000046000000}"/>
    <cellStyle name="Dziesiętny 2 3 2 5 2" xfId="918" xr:uid="{00000000-0005-0000-0000-000047000000}"/>
    <cellStyle name="Dziesiętny 2 3 2 6" xfId="554" xr:uid="{00000000-0005-0000-0000-000048000000}"/>
    <cellStyle name="Dziesiętny 2 3 3" xfId="95" xr:uid="{00000000-0005-0000-0000-000049000000}"/>
    <cellStyle name="Dziesiętny 2 3 3 2" xfId="216" xr:uid="{00000000-0005-0000-0000-00004A000000}"/>
    <cellStyle name="Dziesiętny 2 3 3 2 2" xfId="713" xr:uid="{00000000-0005-0000-0000-00004B000000}"/>
    <cellStyle name="Dziesiętny 2 3 3 3" xfId="337" xr:uid="{00000000-0005-0000-0000-00004C000000}"/>
    <cellStyle name="Dziesiętny 2 3 3 3 2" xfId="834" xr:uid="{00000000-0005-0000-0000-00004D000000}"/>
    <cellStyle name="Dziesiętny 2 3 3 4" xfId="459" xr:uid="{00000000-0005-0000-0000-00004E000000}"/>
    <cellStyle name="Dziesiętny 2 3 3 4 2" xfId="956" xr:uid="{00000000-0005-0000-0000-00004F000000}"/>
    <cellStyle name="Dziesiętny 2 3 3 5" xfId="592" xr:uid="{00000000-0005-0000-0000-000050000000}"/>
    <cellStyle name="Dziesiętny 2 3 4" xfId="156" xr:uid="{00000000-0005-0000-0000-000051000000}"/>
    <cellStyle name="Dziesiętny 2 3 4 2" xfId="653" xr:uid="{00000000-0005-0000-0000-000052000000}"/>
    <cellStyle name="Dziesiętny 2 3 5" xfId="277" xr:uid="{00000000-0005-0000-0000-000053000000}"/>
    <cellStyle name="Dziesiętny 2 3 5 2" xfId="774" xr:uid="{00000000-0005-0000-0000-000054000000}"/>
    <cellStyle name="Dziesiętny 2 3 6" xfId="399" xr:uid="{00000000-0005-0000-0000-000055000000}"/>
    <cellStyle name="Dziesiętny 2 3 6 2" xfId="896" xr:uid="{00000000-0005-0000-0000-000056000000}"/>
    <cellStyle name="Dziesiętny 2 3 7" xfId="532" xr:uid="{00000000-0005-0000-0000-000057000000}"/>
    <cellStyle name="Dziesiętny 2 4" xfId="22" xr:uid="{00000000-0005-0000-0000-000058000000}"/>
    <cellStyle name="Dziesiętny 2 4 2" xfId="82" xr:uid="{00000000-0005-0000-0000-000059000000}"/>
    <cellStyle name="Dziesiętny 2 4 2 2" xfId="203" xr:uid="{00000000-0005-0000-0000-00005A000000}"/>
    <cellStyle name="Dziesiętny 2 4 2 2 2" xfId="700" xr:uid="{00000000-0005-0000-0000-00005B000000}"/>
    <cellStyle name="Dziesiętny 2 4 2 3" xfId="324" xr:uid="{00000000-0005-0000-0000-00005C000000}"/>
    <cellStyle name="Dziesiętny 2 4 2 3 2" xfId="821" xr:uid="{00000000-0005-0000-0000-00005D000000}"/>
    <cellStyle name="Dziesiętny 2 4 2 4" xfId="446" xr:uid="{00000000-0005-0000-0000-00005E000000}"/>
    <cellStyle name="Dziesiętny 2 4 2 4 2" xfId="943" xr:uid="{00000000-0005-0000-0000-00005F000000}"/>
    <cellStyle name="Dziesiętny 2 4 2 5" xfId="579" xr:uid="{00000000-0005-0000-0000-000060000000}"/>
    <cellStyle name="Dziesiętny 2 4 3" xfId="143" xr:uid="{00000000-0005-0000-0000-000061000000}"/>
    <cellStyle name="Dziesiętny 2 4 3 2" xfId="640" xr:uid="{00000000-0005-0000-0000-000062000000}"/>
    <cellStyle name="Dziesiętny 2 4 4" xfId="264" xr:uid="{00000000-0005-0000-0000-000063000000}"/>
    <cellStyle name="Dziesiętny 2 4 4 2" xfId="761" xr:uid="{00000000-0005-0000-0000-000064000000}"/>
    <cellStyle name="Dziesiętny 2 4 5" xfId="386" xr:uid="{00000000-0005-0000-0000-000065000000}"/>
    <cellStyle name="Dziesiętny 2 4 5 2" xfId="883" xr:uid="{00000000-0005-0000-0000-000066000000}"/>
    <cellStyle name="Dziesiętny 2 4 6" xfId="519" xr:uid="{00000000-0005-0000-0000-000067000000}"/>
    <cellStyle name="Dziesiętny 2 5" xfId="44" xr:uid="{00000000-0005-0000-0000-000068000000}"/>
    <cellStyle name="Dziesiętny 2 5 2" xfId="104" xr:uid="{00000000-0005-0000-0000-000069000000}"/>
    <cellStyle name="Dziesiętny 2 5 2 2" xfId="225" xr:uid="{00000000-0005-0000-0000-00006A000000}"/>
    <cellStyle name="Dziesiętny 2 5 2 2 2" xfId="722" xr:uid="{00000000-0005-0000-0000-00006B000000}"/>
    <cellStyle name="Dziesiętny 2 5 2 3" xfId="346" xr:uid="{00000000-0005-0000-0000-00006C000000}"/>
    <cellStyle name="Dziesiętny 2 5 2 3 2" xfId="843" xr:uid="{00000000-0005-0000-0000-00006D000000}"/>
    <cellStyle name="Dziesiętny 2 5 2 4" xfId="468" xr:uid="{00000000-0005-0000-0000-00006E000000}"/>
    <cellStyle name="Dziesiętny 2 5 2 4 2" xfId="965" xr:uid="{00000000-0005-0000-0000-00006F000000}"/>
    <cellStyle name="Dziesiętny 2 5 2 5" xfId="601" xr:uid="{00000000-0005-0000-0000-000070000000}"/>
    <cellStyle name="Dziesiętny 2 5 3" xfId="165" xr:uid="{00000000-0005-0000-0000-000071000000}"/>
    <cellStyle name="Dziesiętny 2 5 3 2" xfId="662" xr:uid="{00000000-0005-0000-0000-000072000000}"/>
    <cellStyle name="Dziesiętny 2 5 4" xfId="286" xr:uid="{00000000-0005-0000-0000-000073000000}"/>
    <cellStyle name="Dziesiętny 2 5 4 2" xfId="783" xr:uid="{00000000-0005-0000-0000-000074000000}"/>
    <cellStyle name="Dziesiętny 2 5 5" xfId="408" xr:uid="{00000000-0005-0000-0000-000075000000}"/>
    <cellStyle name="Dziesiętny 2 5 5 2" xfId="905" xr:uid="{00000000-0005-0000-0000-000076000000}"/>
    <cellStyle name="Dziesiętny 2 5 6" xfId="541" xr:uid="{00000000-0005-0000-0000-000077000000}"/>
    <cellStyle name="Dziesiętny 2 6" xfId="67" xr:uid="{00000000-0005-0000-0000-000078000000}"/>
    <cellStyle name="Dziesiętny 2 6 2" xfId="188" xr:uid="{00000000-0005-0000-0000-000079000000}"/>
    <cellStyle name="Dziesiętny 2 6 2 2" xfId="685" xr:uid="{00000000-0005-0000-0000-00007A000000}"/>
    <cellStyle name="Dziesiętny 2 6 3" xfId="309" xr:uid="{00000000-0005-0000-0000-00007B000000}"/>
    <cellStyle name="Dziesiętny 2 6 3 2" xfId="806" xr:uid="{00000000-0005-0000-0000-00007C000000}"/>
    <cellStyle name="Dziesiętny 2 6 4" xfId="431" xr:uid="{00000000-0005-0000-0000-00007D000000}"/>
    <cellStyle name="Dziesiętny 2 6 4 2" xfId="928" xr:uid="{00000000-0005-0000-0000-00007E000000}"/>
    <cellStyle name="Dziesiętny 2 6 5" xfId="564" xr:uid="{00000000-0005-0000-0000-00007F000000}"/>
    <cellStyle name="Dziesiętny 2 7" xfId="128" xr:uid="{00000000-0005-0000-0000-000080000000}"/>
    <cellStyle name="Dziesiętny 2 7 2" xfId="625" xr:uid="{00000000-0005-0000-0000-000081000000}"/>
    <cellStyle name="Dziesiętny 2 8" xfId="249" xr:uid="{00000000-0005-0000-0000-000082000000}"/>
    <cellStyle name="Dziesiętny 2 8 2" xfId="746" xr:uid="{00000000-0005-0000-0000-000083000000}"/>
    <cellStyle name="Dziesiętny 2 9" xfId="371" xr:uid="{00000000-0005-0000-0000-000084000000}"/>
    <cellStyle name="Dziesiętny 2 9 2" xfId="868" xr:uid="{00000000-0005-0000-0000-000085000000}"/>
    <cellStyle name="Dziesiętny 3" xfId="3" xr:uid="{00000000-0005-0000-0000-000086000000}"/>
    <cellStyle name="Dziesiętny 3 10" xfId="502" xr:uid="{00000000-0005-0000-0000-000087000000}"/>
    <cellStyle name="Dziesiętny 3 2" xfId="11" xr:uid="{00000000-0005-0000-0000-000088000000}"/>
    <cellStyle name="Dziesiętny 3 2 2" xfId="27" xr:uid="{00000000-0005-0000-0000-000089000000}"/>
    <cellStyle name="Dziesiętny 3 2 2 2" xfId="87" xr:uid="{00000000-0005-0000-0000-00008A000000}"/>
    <cellStyle name="Dziesiętny 3 2 2 2 2" xfId="208" xr:uid="{00000000-0005-0000-0000-00008B000000}"/>
    <cellStyle name="Dziesiętny 3 2 2 2 2 2" xfId="705" xr:uid="{00000000-0005-0000-0000-00008C000000}"/>
    <cellStyle name="Dziesiętny 3 2 2 2 3" xfId="329" xr:uid="{00000000-0005-0000-0000-00008D000000}"/>
    <cellStyle name="Dziesiętny 3 2 2 2 3 2" xfId="826" xr:uid="{00000000-0005-0000-0000-00008E000000}"/>
    <cellStyle name="Dziesiętny 3 2 2 2 4" xfId="451" xr:uid="{00000000-0005-0000-0000-00008F000000}"/>
    <cellStyle name="Dziesiętny 3 2 2 2 4 2" xfId="948" xr:uid="{00000000-0005-0000-0000-000090000000}"/>
    <cellStyle name="Dziesiętny 3 2 2 2 5" xfId="584" xr:uid="{00000000-0005-0000-0000-000091000000}"/>
    <cellStyle name="Dziesiętny 3 2 2 3" xfId="148" xr:uid="{00000000-0005-0000-0000-000092000000}"/>
    <cellStyle name="Dziesiętny 3 2 2 3 2" xfId="645" xr:uid="{00000000-0005-0000-0000-000093000000}"/>
    <cellStyle name="Dziesiętny 3 2 2 4" xfId="269" xr:uid="{00000000-0005-0000-0000-000094000000}"/>
    <cellStyle name="Dziesiętny 3 2 2 4 2" xfId="766" xr:uid="{00000000-0005-0000-0000-000095000000}"/>
    <cellStyle name="Dziesiętny 3 2 2 5" xfId="391" xr:uid="{00000000-0005-0000-0000-000096000000}"/>
    <cellStyle name="Dziesiętny 3 2 2 5 2" xfId="888" xr:uid="{00000000-0005-0000-0000-000097000000}"/>
    <cellStyle name="Dziesiętny 3 2 2 6" xfId="524" xr:uid="{00000000-0005-0000-0000-000098000000}"/>
    <cellStyle name="Dziesiętny 3 2 3" xfId="49" xr:uid="{00000000-0005-0000-0000-000099000000}"/>
    <cellStyle name="Dziesiętny 3 2 3 2" xfId="109" xr:uid="{00000000-0005-0000-0000-00009A000000}"/>
    <cellStyle name="Dziesiętny 3 2 3 2 2" xfId="230" xr:uid="{00000000-0005-0000-0000-00009B000000}"/>
    <cellStyle name="Dziesiętny 3 2 3 2 2 2" xfId="727" xr:uid="{00000000-0005-0000-0000-00009C000000}"/>
    <cellStyle name="Dziesiętny 3 2 3 2 3" xfId="351" xr:uid="{00000000-0005-0000-0000-00009D000000}"/>
    <cellStyle name="Dziesiętny 3 2 3 2 3 2" xfId="848" xr:uid="{00000000-0005-0000-0000-00009E000000}"/>
    <cellStyle name="Dziesiętny 3 2 3 2 4" xfId="473" xr:uid="{00000000-0005-0000-0000-00009F000000}"/>
    <cellStyle name="Dziesiętny 3 2 3 2 4 2" xfId="970" xr:uid="{00000000-0005-0000-0000-0000A0000000}"/>
    <cellStyle name="Dziesiętny 3 2 3 2 5" xfId="606" xr:uid="{00000000-0005-0000-0000-0000A1000000}"/>
    <cellStyle name="Dziesiętny 3 2 3 3" xfId="170" xr:uid="{00000000-0005-0000-0000-0000A2000000}"/>
    <cellStyle name="Dziesiętny 3 2 3 3 2" xfId="667" xr:uid="{00000000-0005-0000-0000-0000A3000000}"/>
    <cellStyle name="Dziesiętny 3 2 3 4" xfId="291" xr:uid="{00000000-0005-0000-0000-0000A4000000}"/>
    <cellStyle name="Dziesiętny 3 2 3 4 2" xfId="788" xr:uid="{00000000-0005-0000-0000-0000A5000000}"/>
    <cellStyle name="Dziesiętny 3 2 3 5" xfId="413" xr:uid="{00000000-0005-0000-0000-0000A6000000}"/>
    <cellStyle name="Dziesiętny 3 2 3 5 2" xfId="910" xr:uid="{00000000-0005-0000-0000-0000A7000000}"/>
    <cellStyle name="Dziesiętny 3 2 3 6" xfId="546" xr:uid="{00000000-0005-0000-0000-0000A8000000}"/>
    <cellStyle name="Dziesiętny 3 2 4" xfId="72" xr:uid="{00000000-0005-0000-0000-0000A9000000}"/>
    <cellStyle name="Dziesiętny 3 2 4 2" xfId="193" xr:uid="{00000000-0005-0000-0000-0000AA000000}"/>
    <cellStyle name="Dziesiętny 3 2 4 2 2" xfId="690" xr:uid="{00000000-0005-0000-0000-0000AB000000}"/>
    <cellStyle name="Dziesiętny 3 2 4 3" xfId="314" xr:uid="{00000000-0005-0000-0000-0000AC000000}"/>
    <cellStyle name="Dziesiętny 3 2 4 3 2" xfId="811" xr:uid="{00000000-0005-0000-0000-0000AD000000}"/>
    <cellStyle name="Dziesiętny 3 2 4 4" xfId="436" xr:uid="{00000000-0005-0000-0000-0000AE000000}"/>
    <cellStyle name="Dziesiętny 3 2 4 4 2" xfId="933" xr:uid="{00000000-0005-0000-0000-0000AF000000}"/>
    <cellStyle name="Dziesiętny 3 2 4 5" xfId="569" xr:uid="{00000000-0005-0000-0000-0000B0000000}"/>
    <cellStyle name="Dziesiętny 3 2 5" xfId="133" xr:uid="{00000000-0005-0000-0000-0000B1000000}"/>
    <cellStyle name="Dziesiętny 3 2 5 2" xfId="630" xr:uid="{00000000-0005-0000-0000-0000B2000000}"/>
    <cellStyle name="Dziesiętny 3 2 6" xfId="254" xr:uid="{00000000-0005-0000-0000-0000B3000000}"/>
    <cellStyle name="Dziesiętny 3 2 6 2" xfId="751" xr:uid="{00000000-0005-0000-0000-0000B4000000}"/>
    <cellStyle name="Dziesiętny 3 2 7" xfId="376" xr:uid="{00000000-0005-0000-0000-0000B5000000}"/>
    <cellStyle name="Dziesiętny 3 2 7 2" xfId="873" xr:uid="{00000000-0005-0000-0000-0000B6000000}"/>
    <cellStyle name="Dziesiętny 3 2 8" xfId="509" xr:uid="{00000000-0005-0000-0000-0000B7000000}"/>
    <cellStyle name="Dziesiętny 3 3" xfId="33" xr:uid="{00000000-0005-0000-0000-0000B8000000}"/>
    <cellStyle name="Dziesiętny 3 3 2" xfId="55" xr:uid="{00000000-0005-0000-0000-0000B9000000}"/>
    <cellStyle name="Dziesiętny 3 3 2 2" xfId="115" xr:uid="{00000000-0005-0000-0000-0000BA000000}"/>
    <cellStyle name="Dziesiętny 3 3 2 2 2" xfId="236" xr:uid="{00000000-0005-0000-0000-0000BB000000}"/>
    <cellStyle name="Dziesiętny 3 3 2 2 2 2" xfId="733" xr:uid="{00000000-0005-0000-0000-0000BC000000}"/>
    <cellStyle name="Dziesiętny 3 3 2 2 3" xfId="357" xr:uid="{00000000-0005-0000-0000-0000BD000000}"/>
    <cellStyle name="Dziesiętny 3 3 2 2 3 2" xfId="854" xr:uid="{00000000-0005-0000-0000-0000BE000000}"/>
    <cellStyle name="Dziesiętny 3 3 2 2 4" xfId="479" xr:uid="{00000000-0005-0000-0000-0000BF000000}"/>
    <cellStyle name="Dziesiętny 3 3 2 2 4 2" xfId="976" xr:uid="{00000000-0005-0000-0000-0000C0000000}"/>
    <cellStyle name="Dziesiętny 3 3 2 2 5" xfId="612" xr:uid="{00000000-0005-0000-0000-0000C1000000}"/>
    <cellStyle name="Dziesiętny 3 3 2 3" xfId="176" xr:uid="{00000000-0005-0000-0000-0000C2000000}"/>
    <cellStyle name="Dziesiętny 3 3 2 3 2" xfId="673" xr:uid="{00000000-0005-0000-0000-0000C3000000}"/>
    <cellStyle name="Dziesiętny 3 3 2 4" xfId="297" xr:uid="{00000000-0005-0000-0000-0000C4000000}"/>
    <cellStyle name="Dziesiętny 3 3 2 4 2" xfId="794" xr:uid="{00000000-0005-0000-0000-0000C5000000}"/>
    <cellStyle name="Dziesiętny 3 3 2 5" xfId="419" xr:uid="{00000000-0005-0000-0000-0000C6000000}"/>
    <cellStyle name="Dziesiętny 3 3 2 5 2" xfId="916" xr:uid="{00000000-0005-0000-0000-0000C7000000}"/>
    <cellStyle name="Dziesiętny 3 3 2 6" xfId="552" xr:uid="{00000000-0005-0000-0000-0000C8000000}"/>
    <cellStyle name="Dziesiętny 3 3 3" xfId="93" xr:uid="{00000000-0005-0000-0000-0000C9000000}"/>
    <cellStyle name="Dziesiętny 3 3 3 2" xfId="214" xr:uid="{00000000-0005-0000-0000-0000CA000000}"/>
    <cellStyle name="Dziesiętny 3 3 3 2 2" xfId="711" xr:uid="{00000000-0005-0000-0000-0000CB000000}"/>
    <cellStyle name="Dziesiętny 3 3 3 3" xfId="335" xr:uid="{00000000-0005-0000-0000-0000CC000000}"/>
    <cellStyle name="Dziesiętny 3 3 3 3 2" xfId="832" xr:uid="{00000000-0005-0000-0000-0000CD000000}"/>
    <cellStyle name="Dziesiętny 3 3 3 4" xfId="457" xr:uid="{00000000-0005-0000-0000-0000CE000000}"/>
    <cellStyle name="Dziesiętny 3 3 3 4 2" xfId="954" xr:uid="{00000000-0005-0000-0000-0000CF000000}"/>
    <cellStyle name="Dziesiętny 3 3 3 5" xfId="590" xr:uid="{00000000-0005-0000-0000-0000D0000000}"/>
    <cellStyle name="Dziesiętny 3 3 4" xfId="154" xr:uid="{00000000-0005-0000-0000-0000D1000000}"/>
    <cellStyle name="Dziesiętny 3 3 4 2" xfId="651" xr:uid="{00000000-0005-0000-0000-0000D2000000}"/>
    <cellStyle name="Dziesiętny 3 3 5" xfId="275" xr:uid="{00000000-0005-0000-0000-0000D3000000}"/>
    <cellStyle name="Dziesiętny 3 3 5 2" xfId="772" xr:uid="{00000000-0005-0000-0000-0000D4000000}"/>
    <cellStyle name="Dziesiętny 3 3 6" xfId="397" xr:uid="{00000000-0005-0000-0000-0000D5000000}"/>
    <cellStyle name="Dziesiętny 3 3 6 2" xfId="894" xr:uid="{00000000-0005-0000-0000-0000D6000000}"/>
    <cellStyle name="Dziesiętny 3 3 7" xfId="530" xr:uid="{00000000-0005-0000-0000-0000D7000000}"/>
    <cellStyle name="Dziesiętny 3 4" xfId="20" xr:uid="{00000000-0005-0000-0000-0000D8000000}"/>
    <cellStyle name="Dziesiętny 3 4 2" xfId="80" xr:uid="{00000000-0005-0000-0000-0000D9000000}"/>
    <cellStyle name="Dziesiętny 3 4 2 2" xfId="201" xr:uid="{00000000-0005-0000-0000-0000DA000000}"/>
    <cellStyle name="Dziesiętny 3 4 2 2 2" xfId="698" xr:uid="{00000000-0005-0000-0000-0000DB000000}"/>
    <cellStyle name="Dziesiętny 3 4 2 3" xfId="322" xr:uid="{00000000-0005-0000-0000-0000DC000000}"/>
    <cellStyle name="Dziesiętny 3 4 2 3 2" xfId="819" xr:uid="{00000000-0005-0000-0000-0000DD000000}"/>
    <cellStyle name="Dziesiętny 3 4 2 4" xfId="444" xr:uid="{00000000-0005-0000-0000-0000DE000000}"/>
    <cellStyle name="Dziesiętny 3 4 2 4 2" xfId="941" xr:uid="{00000000-0005-0000-0000-0000DF000000}"/>
    <cellStyle name="Dziesiętny 3 4 2 5" xfId="577" xr:uid="{00000000-0005-0000-0000-0000E0000000}"/>
    <cellStyle name="Dziesiętny 3 4 3" xfId="141" xr:uid="{00000000-0005-0000-0000-0000E1000000}"/>
    <cellStyle name="Dziesiętny 3 4 3 2" xfId="638" xr:uid="{00000000-0005-0000-0000-0000E2000000}"/>
    <cellStyle name="Dziesiętny 3 4 4" xfId="262" xr:uid="{00000000-0005-0000-0000-0000E3000000}"/>
    <cellStyle name="Dziesiętny 3 4 4 2" xfId="759" xr:uid="{00000000-0005-0000-0000-0000E4000000}"/>
    <cellStyle name="Dziesiętny 3 4 5" xfId="384" xr:uid="{00000000-0005-0000-0000-0000E5000000}"/>
    <cellStyle name="Dziesiętny 3 4 5 2" xfId="881" xr:uid="{00000000-0005-0000-0000-0000E6000000}"/>
    <cellStyle name="Dziesiętny 3 4 6" xfId="517" xr:uid="{00000000-0005-0000-0000-0000E7000000}"/>
    <cellStyle name="Dziesiętny 3 5" xfId="42" xr:uid="{00000000-0005-0000-0000-0000E8000000}"/>
    <cellStyle name="Dziesiętny 3 5 2" xfId="102" xr:uid="{00000000-0005-0000-0000-0000E9000000}"/>
    <cellStyle name="Dziesiętny 3 5 2 2" xfId="223" xr:uid="{00000000-0005-0000-0000-0000EA000000}"/>
    <cellStyle name="Dziesiętny 3 5 2 2 2" xfId="720" xr:uid="{00000000-0005-0000-0000-0000EB000000}"/>
    <cellStyle name="Dziesiętny 3 5 2 3" xfId="344" xr:uid="{00000000-0005-0000-0000-0000EC000000}"/>
    <cellStyle name="Dziesiętny 3 5 2 3 2" xfId="841" xr:uid="{00000000-0005-0000-0000-0000ED000000}"/>
    <cellStyle name="Dziesiętny 3 5 2 4" xfId="466" xr:uid="{00000000-0005-0000-0000-0000EE000000}"/>
    <cellStyle name="Dziesiętny 3 5 2 4 2" xfId="963" xr:uid="{00000000-0005-0000-0000-0000EF000000}"/>
    <cellStyle name="Dziesiętny 3 5 2 5" xfId="599" xr:uid="{00000000-0005-0000-0000-0000F0000000}"/>
    <cellStyle name="Dziesiętny 3 5 3" xfId="163" xr:uid="{00000000-0005-0000-0000-0000F1000000}"/>
    <cellStyle name="Dziesiętny 3 5 3 2" xfId="660" xr:uid="{00000000-0005-0000-0000-0000F2000000}"/>
    <cellStyle name="Dziesiętny 3 5 4" xfId="284" xr:uid="{00000000-0005-0000-0000-0000F3000000}"/>
    <cellStyle name="Dziesiętny 3 5 4 2" xfId="781" xr:uid="{00000000-0005-0000-0000-0000F4000000}"/>
    <cellStyle name="Dziesiętny 3 5 5" xfId="406" xr:uid="{00000000-0005-0000-0000-0000F5000000}"/>
    <cellStyle name="Dziesiętny 3 5 5 2" xfId="903" xr:uid="{00000000-0005-0000-0000-0000F6000000}"/>
    <cellStyle name="Dziesiętny 3 5 6" xfId="539" xr:uid="{00000000-0005-0000-0000-0000F7000000}"/>
    <cellStyle name="Dziesiętny 3 6" xfId="65" xr:uid="{00000000-0005-0000-0000-0000F8000000}"/>
    <cellStyle name="Dziesiętny 3 6 2" xfId="186" xr:uid="{00000000-0005-0000-0000-0000F9000000}"/>
    <cellStyle name="Dziesiętny 3 6 2 2" xfId="683" xr:uid="{00000000-0005-0000-0000-0000FA000000}"/>
    <cellStyle name="Dziesiętny 3 6 3" xfId="307" xr:uid="{00000000-0005-0000-0000-0000FB000000}"/>
    <cellStyle name="Dziesiętny 3 6 3 2" xfId="804" xr:uid="{00000000-0005-0000-0000-0000FC000000}"/>
    <cellStyle name="Dziesiętny 3 6 4" xfId="429" xr:uid="{00000000-0005-0000-0000-0000FD000000}"/>
    <cellStyle name="Dziesiętny 3 6 4 2" xfId="926" xr:uid="{00000000-0005-0000-0000-0000FE000000}"/>
    <cellStyle name="Dziesiętny 3 6 5" xfId="562" xr:uid="{00000000-0005-0000-0000-0000FF000000}"/>
    <cellStyle name="Dziesiętny 3 7" xfId="126" xr:uid="{00000000-0005-0000-0000-000000010000}"/>
    <cellStyle name="Dziesiętny 3 7 2" xfId="623" xr:uid="{00000000-0005-0000-0000-000001010000}"/>
    <cellStyle name="Dziesiętny 3 8" xfId="247" xr:uid="{00000000-0005-0000-0000-000002010000}"/>
    <cellStyle name="Dziesiętny 3 8 2" xfId="744" xr:uid="{00000000-0005-0000-0000-000003010000}"/>
    <cellStyle name="Dziesiętny 3 9" xfId="369" xr:uid="{00000000-0005-0000-0000-000004010000}"/>
    <cellStyle name="Dziesiętny 3 9 2" xfId="866" xr:uid="{00000000-0005-0000-0000-000005010000}"/>
    <cellStyle name="Dziesiętny 4" xfId="8" xr:uid="{00000000-0005-0000-0000-000006010000}"/>
    <cellStyle name="Dziesiętny 4 2" xfId="24" xr:uid="{00000000-0005-0000-0000-000007010000}"/>
    <cellStyle name="Dziesiętny 4 2 2" xfId="84" xr:uid="{00000000-0005-0000-0000-000008010000}"/>
    <cellStyle name="Dziesiętny 4 2 2 2" xfId="205" xr:uid="{00000000-0005-0000-0000-000009010000}"/>
    <cellStyle name="Dziesiętny 4 2 2 2 2" xfId="702" xr:uid="{00000000-0005-0000-0000-00000A010000}"/>
    <cellStyle name="Dziesiętny 4 2 2 3" xfId="326" xr:uid="{00000000-0005-0000-0000-00000B010000}"/>
    <cellStyle name="Dziesiętny 4 2 2 3 2" xfId="823" xr:uid="{00000000-0005-0000-0000-00000C010000}"/>
    <cellStyle name="Dziesiętny 4 2 2 4" xfId="448" xr:uid="{00000000-0005-0000-0000-00000D010000}"/>
    <cellStyle name="Dziesiętny 4 2 2 4 2" xfId="945" xr:uid="{00000000-0005-0000-0000-00000E010000}"/>
    <cellStyle name="Dziesiętny 4 2 2 5" xfId="581" xr:uid="{00000000-0005-0000-0000-00000F010000}"/>
    <cellStyle name="Dziesiętny 4 2 3" xfId="145" xr:uid="{00000000-0005-0000-0000-000010010000}"/>
    <cellStyle name="Dziesiętny 4 2 3 2" xfId="642" xr:uid="{00000000-0005-0000-0000-000011010000}"/>
    <cellStyle name="Dziesiętny 4 2 4" xfId="266" xr:uid="{00000000-0005-0000-0000-000012010000}"/>
    <cellStyle name="Dziesiętny 4 2 4 2" xfId="763" xr:uid="{00000000-0005-0000-0000-000013010000}"/>
    <cellStyle name="Dziesiętny 4 2 5" xfId="388" xr:uid="{00000000-0005-0000-0000-000014010000}"/>
    <cellStyle name="Dziesiętny 4 2 5 2" xfId="885" xr:uid="{00000000-0005-0000-0000-000015010000}"/>
    <cellStyle name="Dziesiętny 4 2 6" xfId="521" xr:uid="{00000000-0005-0000-0000-000016010000}"/>
    <cellStyle name="Dziesiętny 4 3" xfId="46" xr:uid="{00000000-0005-0000-0000-000017010000}"/>
    <cellStyle name="Dziesiętny 4 3 2" xfId="106" xr:uid="{00000000-0005-0000-0000-000018010000}"/>
    <cellStyle name="Dziesiętny 4 3 2 2" xfId="227" xr:uid="{00000000-0005-0000-0000-000019010000}"/>
    <cellStyle name="Dziesiętny 4 3 2 2 2" xfId="724" xr:uid="{00000000-0005-0000-0000-00001A010000}"/>
    <cellStyle name="Dziesiętny 4 3 2 3" xfId="348" xr:uid="{00000000-0005-0000-0000-00001B010000}"/>
    <cellStyle name="Dziesiętny 4 3 2 3 2" xfId="845" xr:uid="{00000000-0005-0000-0000-00001C010000}"/>
    <cellStyle name="Dziesiętny 4 3 2 4" xfId="470" xr:uid="{00000000-0005-0000-0000-00001D010000}"/>
    <cellStyle name="Dziesiętny 4 3 2 4 2" xfId="967" xr:uid="{00000000-0005-0000-0000-00001E010000}"/>
    <cellStyle name="Dziesiętny 4 3 2 5" xfId="603" xr:uid="{00000000-0005-0000-0000-00001F010000}"/>
    <cellStyle name="Dziesiętny 4 3 3" xfId="167" xr:uid="{00000000-0005-0000-0000-000020010000}"/>
    <cellStyle name="Dziesiętny 4 3 3 2" xfId="664" xr:uid="{00000000-0005-0000-0000-000021010000}"/>
    <cellStyle name="Dziesiętny 4 3 4" xfId="288" xr:uid="{00000000-0005-0000-0000-000022010000}"/>
    <cellStyle name="Dziesiętny 4 3 4 2" xfId="785" xr:uid="{00000000-0005-0000-0000-000023010000}"/>
    <cellStyle name="Dziesiętny 4 3 5" xfId="410" xr:uid="{00000000-0005-0000-0000-000024010000}"/>
    <cellStyle name="Dziesiętny 4 3 5 2" xfId="907" xr:uid="{00000000-0005-0000-0000-000025010000}"/>
    <cellStyle name="Dziesiętny 4 3 6" xfId="543" xr:uid="{00000000-0005-0000-0000-000026010000}"/>
    <cellStyle name="Dziesiętny 4 4" xfId="69" xr:uid="{00000000-0005-0000-0000-000027010000}"/>
    <cellStyle name="Dziesiętny 4 4 2" xfId="190" xr:uid="{00000000-0005-0000-0000-000028010000}"/>
    <cellStyle name="Dziesiętny 4 4 2 2" xfId="687" xr:uid="{00000000-0005-0000-0000-000029010000}"/>
    <cellStyle name="Dziesiętny 4 4 3" xfId="311" xr:uid="{00000000-0005-0000-0000-00002A010000}"/>
    <cellStyle name="Dziesiętny 4 4 3 2" xfId="808" xr:uid="{00000000-0005-0000-0000-00002B010000}"/>
    <cellStyle name="Dziesiętny 4 4 4" xfId="433" xr:uid="{00000000-0005-0000-0000-00002C010000}"/>
    <cellStyle name="Dziesiętny 4 4 4 2" xfId="930" xr:uid="{00000000-0005-0000-0000-00002D010000}"/>
    <cellStyle name="Dziesiętny 4 4 5" xfId="566" xr:uid="{00000000-0005-0000-0000-00002E010000}"/>
    <cellStyle name="Dziesiętny 4 5" xfId="130" xr:uid="{00000000-0005-0000-0000-00002F010000}"/>
    <cellStyle name="Dziesiętny 4 5 2" xfId="627" xr:uid="{00000000-0005-0000-0000-000030010000}"/>
    <cellStyle name="Dziesiętny 4 6" xfId="251" xr:uid="{00000000-0005-0000-0000-000031010000}"/>
    <cellStyle name="Dziesiętny 4 6 2" xfId="748" xr:uid="{00000000-0005-0000-0000-000032010000}"/>
    <cellStyle name="Dziesiętny 4 7" xfId="373" xr:uid="{00000000-0005-0000-0000-000033010000}"/>
    <cellStyle name="Dziesiętny 4 7 2" xfId="870" xr:uid="{00000000-0005-0000-0000-000034010000}"/>
    <cellStyle name="Dziesiętny 4 8" xfId="506" xr:uid="{00000000-0005-0000-0000-000035010000}"/>
    <cellStyle name="Dziesiętny 5" xfId="31" xr:uid="{00000000-0005-0000-0000-000036010000}"/>
    <cellStyle name="Dziesiętny 5 2" xfId="53" xr:uid="{00000000-0005-0000-0000-000037010000}"/>
    <cellStyle name="Dziesiętny 5 2 2" xfId="113" xr:uid="{00000000-0005-0000-0000-000038010000}"/>
    <cellStyle name="Dziesiętny 5 2 2 2" xfId="234" xr:uid="{00000000-0005-0000-0000-000039010000}"/>
    <cellStyle name="Dziesiętny 5 2 2 2 2" xfId="731" xr:uid="{00000000-0005-0000-0000-00003A010000}"/>
    <cellStyle name="Dziesiętny 5 2 2 3" xfId="355" xr:uid="{00000000-0005-0000-0000-00003B010000}"/>
    <cellStyle name="Dziesiętny 5 2 2 3 2" xfId="852" xr:uid="{00000000-0005-0000-0000-00003C010000}"/>
    <cellStyle name="Dziesiętny 5 2 2 4" xfId="477" xr:uid="{00000000-0005-0000-0000-00003D010000}"/>
    <cellStyle name="Dziesiętny 5 2 2 4 2" xfId="974" xr:uid="{00000000-0005-0000-0000-00003E010000}"/>
    <cellStyle name="Dziesiętny 5 2 2 5" xfId="610" xr:uid="{00000000-0005-0000-0000-00003F010000}"/>
    <cellStyle name="Dziesiętny 5 2 3" xfId="174" xr:uid="{00000000-0005-0000-0000-000040010000}"/>
    <cellStyle name="Dziesiętny 5 2 3 2" xfId="671" xr:uid="{00000000-0005-0000-0000-000041010000}"/>
    <cellStyle name="Dziesiętny 5 2 4" xfId="295" xr:uid="{00000000-0005-0000-0000-000042010000}"/>
    <cellStyle name="Dziesiętny 5 2 4 2" xfId="792" xr:uid="{00000000-0005-0000-0000-000043010000}"/>
    <cellStyle name="Dziesiętny 5 2 5" xfId="417" xr:uid="{00000000-0005-0000-0000-000044010000}"/>
    <cellStyle name="Dziesiętny 5 2 5 2" xfId="914" xr:uid="{00000000-0005-0000-0000-000045010000}"/>
    <cellStyle name="Dziesiętny 5 2 6" xfId="550" xr:uid="{00000000-0005-0000-0000-000046010000}"/>
    <cellStyle name="Dziesiętny 5 3" xfId="91" xr:uid="{00000000-0005-0000-0000-000047010000}"/>
    <cellStyle name="Dziesiętny 5 3 2" xfId="212" xr:uid="{00000000-0005-0000-0000-000048010000}"/>
    <cellStyle name="Dziesiętny 5 3 2 2" xfId="709" xr:uid="{00000000-0005-0000-0000-000049010000}"/>
    <cellStyle name="Dziesiętny 5 3 3" xfId="333" xr:uid="{00000000-0005-0000-0000-00004A010000}"/>
    <cellStyle name="Dziesiętny 5 3 3 2" xfId="830" xr:uid="{00000000-0005-0000-0000-00004B010000}"/>
    <cellStyle name="Dziesiętny 5 3 4" xfId="455" xr:uid="{00000000-0005-0000-0000-00004C010000}"/>
    <cellStyle name="Dziesiętny 5 3 4 2" xfId="952" xr:uid="{00000000-0005-0000-0000-00004D010000}"/>
    <cellStyle name="Dziesiętny 5 3 5" xfId="588" xr:uid="{00000000-0005-0000-0000-00004E010000}"/>
    <cellStyle name="Dziesiętny 5 4" xfId="152" xr:uid="{00000000-0005-0000-0000-00004F010000}"/>
    <cellStyle name="Dziesiętny 5 4 2" xfId="649" xr:uid="{00000000-0005-0000-0000-000050010000}"/>
    <cellStyle name="Dziesiętny 5 5" xfId="273" xr:uid="{00000000-0005-0000-0000-000051010000}"/>
    <cellStyle name="Dziesiętny 5 5 2" xfId="770" xr:uid="{00000000-0005-0000-0000-000052010000}"/>
    <cellStyle name="Dziesiętny 5 6" xfId="395" xr:uid="{00000000-0005-0000-0000-000053010000}"/>
    <cellStyle name="Dziesiętny 5 6 2" xfId="892" xr:uid="{00000000-0005-0000-0000-000054010000}"/>
    <cellStyle name="Dziesiętny 5 7" xfId="528" xr:uid="{00000000-0005-0000-0000-000055010000}"/>
    <cellStyle name="Dziesiętny 6" xfId="17" xr:uid="{00000000-0005-0000-0000-000056010000}"/>
    <cellStyle name="Dziesiętny 6 2" xfId="77" xr:uid="{00000000-0005-0000-0000-000057010000}"/>
    <cellStyle name="Dziesiętny 6 2 2" xfId="198" xr:uid="{00000000-0005-0000-0000-000058010000}"/>
    <cellStyle name="Dziesiętny 6 2 2 2" xfId="695" xr:uid="{00000000-0005-0000-0000-000059010000}"/>
    <cellStyle name="Dziesiętny 6 2 3" xfId="319" xr:uid="{00000000-0005-0000-0000-00005A010000}"/>
    <cellStyle name="Dziesiętny 6 2 3 2" xfId="816" xr:uid="{00000000-0005-0000-0000-00005B010000}"/>
    <cellStyle name="Dziesiętny 6 2 4" xfId="441" xr:uid="{00000000-0005-0000-0000-00005C010000}"/>
    <cellStyle name="Dziesiętny 6 2 4 2" xfId="938" xr:uid="{00000000-0005-0000-0000-00005D010000}"/>
    <cellStyle name="Dziesiętny 6 2 5" xfId="574" xr:uid="{00000000-0005-0000-0000-00005E010000}"/>
    <cellStyle name="Dziesiętny 6 3" xfId="138" xr:uid="{00000000-0005-0000-0000-00005F010000}"/>
    <cellStyle name="Dziesiętny 6 3 2" xfId="635" xr:uid="{00000000-0005-0000-0000-000060010000}"/>
    <cellStyle name="Dziesiętny 6 4" xfId="259" xr:uid="{00000000-0005-0000-0000-000061010000}"/>
    <cellStyle name="Dziesiętny 6 4 2" xfId="756" xr:uid="{00000000-0005-0000-0000-000062010000}"/>
    <cellStyle name="Dziesiętny 6 5" xfId="381" xr:uid="{00000000-0005-0000-0000-000063010000}"/>
    <cellStyle name="Dziesiętny 6 5 2" xfId="878" xr:uid="{00000000-0005-0000-0000-000064010000}"/>
    <cellStyle name="Dziesiętny 6 6" xfId="514" xr:uid="{00000000-0005-0000-0000-000065010000}"/>
    <cellStyle name="Dziesiętny 7" xfId="39" xr:uid="{00000000-0005-0000-0000-000066010000}"/>
    <cellStyle name="Dziesiętny 7 2" xfId="99" xr:uid="{00000000-0005-0000-0000-000067010000}"/>
    <cellStyle name="Dziesiętny 7 2 2" xfId="220" xr:uid="{00000000-0005-0000-0000-000068010000}"/>
    <cellStyle name="Dziesiętny 7 2 2 2" xfId="717" xr:uid="{00000000-0005-0000-0000-000069010000}"/>
    <cellStyle name="Dziesiętny 7 2 3" xfId="341" xr:uid="{00000000-0005-0000-0000-00006A010000}"/>
    <cellStyle name="Dziesiętny 7 2 3 2" xfId="838" xr:uid="{00000000-0005-0000-0000-00006B010000}"/>
    <cellStyle name="Dziesiętny 7 2 4" xfId="463" xr:uid="{00000000-0005-0000-0000-00006C010000}"/>
    <cellStyle name="Dziesiętny 7 2 4 2" xfId="960" xr:uid="{00000000-0005-0000-0000-00006D010000}"/>
    <cellStyle name="Dziesiętny 7 2 5" xfId="596" xr:uid="{00000000-0005-0000-0000-00006E010000}"/>
    <cellStyle name="Dziesiętny 7 3" xfId="160" xr:uid="{00000000-0005-0000-0000-00006F010000}"/>
    <cellStyle name="Dziesiętny 7 3 2" xfId="657" xr:uid="{00000000-0005-0000-0000-000070010000}"/>
    <cellStyle name="Dziesiętny 7 4" xfId="281" xr:uid="{00000000-0005-0000-0000-000071010000}"/>
    <cellStyle name="Dziesiętny 7 4 2" xfId="778" xr:uid="{00000000-0005-0000-0000-000072010000}"/>
    <cellStyle name="Dziesiętny 7 5" xfId="403" xr:uid="{00000000-0005-0000-0000-000073010000}"/>
    <cellStyle name="Dziesiętny 7 5 2" xfId="900" xr:uid="{00000000-0005-0000-0000-000074010000}"/>
    <cellStyle name="Dziesiętny 7 6" xfId="536" xr:uid="{00000000-0005-0000-0000-000075010000}"/>
    <cellStyle name="Dziesiętny 8" xfId="62" xr:uid="{00000000-0005-0000-0000-000076010000}"/>
    <cellStyle name="Dziesiętny 8 2" xfId="183" xr:uid="{00000000-0005-0000-0000-000077010000}"/>
    <cellStyle name="Dziesiętny 8 2 2" xfId="680" xr:uid="{00000000-0005-0000-0000-000078010000}"/>
    <cellStyle name="Dziesiętny 8 3" xfId="304" xr:uid="{00000000-0005-0000-0000-000079010000}"/>
    <cellStyle name="Dziesiętny 8 3 2" xfId="801" xr:uid="{00000000-0005-0000-0000-00007A010000}"/>
    <cellStyle name="Dziesiętny 8 4" xfId="426" xr:uid="{00000000-0005-0000-0000-00007B010000}"/>
    <cellStyle name="Dziesiętny 8 4 2" xfId="923" xr:uid="{00000000-0005-0000-0000-00007C010000}"/>
    <cellStyle name="Dziesiętny 8 5" xfId="559" xr:uid="{00000000-0005-0000-0000-00007D010000}"/>
    <cellStyle name="Dziesiętny 9" xfId="123" xr:uid="{00000000-0005-0000-0000-00007E010000}"/>
    <cellStyle name="Dziesiętny 9 2" xfId="620" xr:uid="{00000000-0005-0000-0000-00007F010000}"/>
    <cellStyle name="Hiperłącze" xfId="15" builtinId="8"/>
    <cellStyle name="Normalny" xfId="0" builtinId="0"/>
    <cellStyle name="Normalny 2" xfId="7" xr:uid="{00000000-0005-0000-0000-000082010000}"/>
    <cellStyle name="Normalny 3" xfId="121" xr:uid="{00000000-0005-0000-0000-000083010000}"/>
    <cellStyle name="Normalny 3 2" xfId="242" xr:uid="{00000000-0005-0000-0000-000084010000}"/>
    <cellStyle name="Normalny 3 2 2" xfId="489" xr:uid="{00000000-0005-0000-0000-000085010000}"/>
    <cellStyle name="Normalny 3 2 2 2" xfId="497" xr:uid="{00000000-0005-0000-0000-000086010000}"/>
    <cellStyle name="Normalny 3 2 2 2 2" xfId="1291" xr:uid="{00000000-0005-0000-0000-000087010000}"/>
    <cellStyle name="Normalny 3 2 2 3" xfId="986" xr:uid="{00000000-0005-0000-0000-000088010000}"/>
    <cellStyle name="Normalny 3 2 2 3 2" xfId="1588" xr:uid="{00000000-0005-0000-0000-000089010000}"/>
    <cellStyle name="Normalny 3 2 2 4" xfId="1283" xr:uid="{00000000-0005-0000-0000-00008A010000}"/>
    <cellStyle name="Normalny 3 2 3" xfId="493" xr:uid="{00000000-0005-0000-0000-00008B010000}"/>
    <cellStyle name="Normalny 3 2 3 2" xfId="1287" xr:uid="{00000000-0005-0000-0000-00008C010000}"/>
    <cellStyle name="Normalny 3 2 4" xfId="739" xr:uid="{00000000-0005-0000-0000-00008D010000}"/>
    <cellStyle name="Normalny 3 2 4 2" xfId="1437" xr:uid="{00000000-0005-0000-0000-00008E010000}"/>
    <cellStyle name="Normalny 3 2 5" xfId="1132" xr:uid="{00000000-0005-0000-0000-00008F010000}"/>
    <cellStyle name="Normalny 3 3" xfId="363" xr:uid="{00000000-0005-0000-0000-000090010000}"/>
    <cellStyle name="Normalny 3 3 2" xfId="490" xr:uid="{00000000-0005-0000-0000-000091010000}"/>
    <cellStyle name="Normalny 3 3 2 2" xfId="498" xr:uid="{00000000-0005-0000-0000-000092010000}"/>
    <cellStyle name="Normalny 3 3 2 2 2" xfId="1292" xr:uid="{00000000-0005-0000-0000-000093010000}"/>
    <cellStyle name="Normalny 3 3 2 3" xfId="987" xr:uid="{00000000-0005-0000-0000-000094010000}"/>
    <cellStyle name="Normalny 3 3 2 3 2" xfId="1589" xr:uid="{00000000-0005-0000-0000-000095010000}"/>
    <cellStyle name="Normalny 3 3 2 4" xfId="1284" xr:uid="{00000000-0005-0000-0000-000096010000}"/>
    <cellStyle name="Normalny 3 3 3" xfId="494" xr:uid="{00000000-0005-0000-0000-000097010000}"/>
    <cellStyle name="Normalny 3 3 3 2" xfId="1288" xr:uid="{00000000-0005-0000-0000-000098010000}"/>
    <cellStyle name="Normalny 3 3 4" xfId="860" xr:uid="{00000000-0005-0000-0000-000099010000}"/>
    <cellStyle name="Normalny 3 3 4 2" xfId="1510" xr:uid="{00000000-0005-0000-0000-00009A010000}"/>
    <cellStyle name="Normalny 3 3 5" xfId="1205" xr:uid="{00000000-0005-0000-0000-00009B010000}"/>
    <cellStyle name="Normalny 3 4" xfId="485" xr:uid="{00000000-0005-0000-0000-00009C010000}"/>
    <cellStyle name="Normalny 3 4 2" xfId="491" xr:uid="{00000000-0005-0000-0000-00009D010000}"/>
    <cellStyle name="Normalny 3 4 2 2" xfId="499" xr:uid="{00000000-0005-0000-0000-00009E010000}"/>
    <cellStyle name="Normalny 3 4 2 2 2" xfId="1293" xr:uid="{00000000-0005-0000-0000-00009F010000}"/>
    <cellStyle name="Normalny 3 4 2 3" xfId="988" xr:uid="{00000000-0005-0000-0000-0000A0010000}"/>
    <cellStyle name="Normalny 3 4 2 3 2" xfId="1590" xr:uid="{00000000-0005-0000-0000-0000A1010000}"/>
    <cellStyle name="Normalny 3 4 2 4" xfId="1285" xr:uid="{00000000-0005-0000-0000-0000A2010000}"/>
    <cellStyle name="Normalny 3 4 3" xfId="495" xr:uid="{00000000-0005-0000-0000-0000A3010000}"/>
    <cellStyle name="Normalny 3 4 3 2" xfId="1289" xr:uid="{00000000-0005-0000-0000-0000A4010000}"/>
    <cellStyle name="Normalny 3 4 4" xfId="982" xr:uid="{00000000-0005-0000-0000-0000A5010000}"/>
    <cellStyle name="Normalny 3 4 4 2" xfId="1584" xr:uid="{00000000-0005-0000-0000-0000A6010000}"/>
    <cellStyle name="Normalny 3 4 5" xfId="1279" xr:uid="{00000000-0005-0000-0000-0000A7010000}"/>
    <cellStyle name="Normalny 3 5" xfId="488" xr:uid="{00000000-0005-0000-0000-0000A8010000}"/>
    <cellStyle name="Normalny 3 5 2" xfId="496" xr:uid="{00000000-0005-0000-0000-0000A9010000}"/>
    <cellStyle name="Normalny 3 5 2 2" xfId="1290" xr:uid="{00000000-0005-0000-0000-0000AA010000}"/>
    <cellStyle name="Normalny 3 5 3" xfId="985" xr:uid="{00000000-0005-0000-0000-0000AB010000}"/>
    <cellStyle name="Normalny 3 5 3 2" xfId="1587" xr:uid="{00000000-0005-0000-0000-0000AC010000}"/>
    <cellStyle name="Normalny 3 5 4" xfId="1282" xr:uid="{00000000-0005-0000-0000-0000AD010000}"/>
    <cellStyle name="Normalny 3 6" xfId="492" xr:uid="{00000000-0005-0000-0000-0000AE010000}"/>
    <cellStyle name="Normalny 3 6 2" xfId="1286" xr:uid="{00000000-0005-0000-0000-0000AF010000}"/>
    <cellStyle name="Normalny 3 7" xfId="618" xr:uid="{00000000-0005-0000-0000-0000B0010000}"/>
    <cellStyle name="Normalny 3 7 2" xfId="1364" xr:uid="{00000000-0005-0000-0000-0000B1010000}"/>
    <cellStyle name="Normalny 3 8" xfId="1059" xr:uid="{00000000-0005-0000-0000-0000B2010000}"/>
    <cellStyle name="Walutowy [0]" xfId="2" builtinId="7"/>
    <cellStyle name="Walutowy [0] 10" xfId="989" xr:uid="{00000000-0005-0000-0000-0000B4010000}"/>
    <cellStyle name="Walutowy [0] 2" xfId="10" xr:uid="{00000000-0005-0000-0000-0000B5010000}"/>
    <cellStyle name="Walutowy [0] 2 2" xfId="26" xr:uid="{00000000-0005-0000-0000-0000B6010000}"/>
    <cellStyle name="Walutowy [0] 2 2 2" xfId="86" xr:uid="{00000000-0005-0000-0000-0000B7010000}"/>
    <cellStyle name="Walutowy [0] 2 2 2 2" xfId="207" xr:uid="{00000000-0005-0000-0000-0000B8010000}"/>
    <cellStyle name="Walutowy [0] 2 2 2 2 2" xfId="704" xr:uid="{00000000-0005-0000-0000-0000B9010000}"/>
    <cellStyle name="Walutowy [0] 2 2 2 2 2 2" xfId="1416" xr:uid="{00000000-0005-0000-0000-0000BA010000}"/>
    <cellStyle name="Walutowy [0] 2 2 2 2 3" xfId="1111" xr:uid="{00000000-0005-0000-0000-0000BB010000}"/>
    <cellStyle name="Walutowy [0] 2 2 2 3" xfId="328" xr:uid="{00000000-0005-0000-0000-0000BC010000}"/>
    <cellStyle name="Walutowy [0] 2 2 2 3 2" xfId="825" xr:uid="{00000000-0005-0000-0000-0000BD010000}"/>
    <cellStyle name="Walutowy [0] 2 2 2 3 2 2" xfId="1489" xr:uid="{00000000-0005-0000-0000-0000BE010000}"/>
    <cellStyle name="Walutowy [0] 2 2 2 3 3" xfId="1184" xr:uid="{00000000-0005-0000-0000-0000BF010000}"/>
    <cellStyle name="Walutowy [0] 2 2 2 4" xfId="450" xr:uid="{00000000-0005-0000-0000-0000C0010000}"/>
    <cellStyle name="Walutowy [0] 2 2 2 4 2" xfId="947" xr:uid="{00000000-0005-0000-0000-0000C1010000}"/>
    <cellStyle name="Walutowy [0] 2 2 2 4 2 2" xfId="1563" xr:uid="{00000000-0005-0000-0000-0000C2010000}"/>
    <cellStyle name="Walutowy [0] 2 2 2 4 3" xfId="1258" xr:uid="{00000000-0005-0000-0000-0000C3010000}"/>
    <cellStyle name="Walutowy [0] 2 2 2 5" xfId="583" xr:uid="{00000000-0005-0000-0000-0000C4010000}"/>
    <cellStyle name="Walutowy [0] 2 2 2 5 2" xfId="1343" xr:uid="{00000000-0005-0000-0000-0000C5010000}"/>
    <cellStyle name="Walutowy [0] 2 2 2 6" xfId="1038" xr:uid="{00000000-0005-0000-0000-0000C6010000}"/>
    <cellStyle name="Walutowy [0] 2 2 3" xfId="147" xr:uid="{00000000-0005-0000-0000-0000C7010000}"/>
    <cellStyle name="Walutowy [0] 2 2 3 2" xfId="644" xr:uid="{00000000-0005-0000-0000-0000C8010000}"/>
    <cellStyle name="Walutowy [0] 2 2 3 2 2" xfId="1380" xr:uid="{00000000-0005-0000-0000-0000C9010000}"/>
    <cellStyle name="Walutowy [0] 2 2 3 3" xfId="1075" xr:uid="{00000000-0005-0000-0000-0000CA010000}"/>
    <cellStyle name="Walutowy [0] 2 2 4" xfId="268" xr:uid="{00000000-0005-0000-0000-0000CB010000}"/>
    <cellStyle name="Walutowy [0] 2 2 4 2" xfId="765" xr:uid="{00000000-0005-0000-0000-0000CC010000}"/>
    <cellStyle name="Walutowy [0] 2 2 4 2 2" xfId="1453" xr:uid="{00000000-0005-0000-0000-0000CD010000}"/>
    <cellStyle name="Walutowy [0] 2 2 4 3" xfId="1148" xr:uid="{00000000-0005-0000-0000-0000CE010000}"/>
    <cellStyle name="Walutowy [0] 2 2 5" xfId="390" xr:uid="{00000000-0005-0000-0000-0000CF010000}"/>
    <cellStyle name="Walutowy [0] 2 2 5 2" xfId="887" xr:uid="{00000000-0005-0000-0000-0000D0010000}"/>
    <cellStyle name="Walutowy [0] 2 2 5 2 2" xfId="1527" xr:uid="{00000000-0005-0000-0000-0000D1010000}"/>
    <cellStyle name="Walutowy [0] 2 2 5 3" xfId="1222" xr:uid="{00000000-0005-0000-0000-0000D2010000}"/>
    <cellStyle name="Walutowy [0] 2 2 6" xfId="523" xr:uid="{00000000-0005-0000-0000-0000D3010000}"/>
    <cellStyle name="Walutowy [0] 2 2 6 2" xfId="1307" xr:uid="{00000000-0005-0000-0000-0000D4010000}"/>
    <cellStyle name="Walutowy [0] 2 2 7" xfId="1002" xr:uid="{00000000-0005-0000-0000-0000D5010000}"/>
    <cellStyle name="Walutowy [0] 2 3" xfId="48" xr:uid="{00000000-0005-0000-0000-0000D6010000}"/>
    <cellStyle name="Walutowy [0] 2 3 2" xfId="108" xr:uid="{00000000-0005-0000-0000-0000D7010000}"/>
    <cellStyle name="Walutowy [0] 2 3 2 2" xfId="229" xr:uid="{00000000-0005-0000-0000-0000D8010000}"/>
    <cellStyle name="Walutowy [0] 2 3 2 2 2" xfId="726" xr:uid="{00000000-0005-0000-0000-0000D9010000}"/>
    <cellStyle name="Walutowy [0] 2 3 2 2 2 2" xfId="1429" xr:uid="{00000000-0005-0000-0000-0000DA010000}"/>
    <cellStyle name="Walutowy [0] 2 3 2 2 3" xfId="1124" xr:uid="{00000000-0005-0000-0000-0000DB010000}"/>
    <cellStyle name="Walutowy [0] 2 3 2 3" xfId="350" xr:uid="{00000000-0005-0000-0000-0000DC010000}"/>
    <cellStyle name="Walutowy [0] 2 3 2 3 2" xfId="847" xr:uid="{00000000-0005-0000-0000-0000DD010000}"/>
    <cellStyle name="Walutowy [0] 2 3 2 3 2 2" xfId="1502" xr:uid="{00000000-0005-0000-0000-0000DE010000}"/>
    <cellStyle name="Walutowy [0] 2 3 2 3 3" xfId="1197" xr:uid="{00000000-0005-0000-0000-0000DF010000}"/>
    <cellStyle name="Walutowy [0] 2 3 2 4" xfId="472" xr:uid="{00000000-0005-0000-0000-0000E0010000}"/>
    <cellStyle name="Walutowy [0] 2 3 2 4 2" xfId="969" xr:uid="{00000000-0005-0000-0000-0000E1010000}"/>
    <cellStyle name="Walutowy [0] 2 3 2 4 2 2" xfId="1576" xr:uid="{00000000-0005-0000-0000-0000E2010000}"/>
    <cellStyle name="Walutowy [0] 2 3 2 4 3" xfId="1271" xr:uid="{00000000-0005-0000-0000-0000E3010000}"/>
    <cellStyle name="Walutowy [0] 2 3 2 5" xfId="605" xr:uid="{00000000-0005-0000-0000-0000E4010000}"/>
    <cellStyle name="Walutowy [0] 2 3 2 5 2" xfId="1356" xr:uid="{00000000-0005-0000-0000-0000E5010000}"/>
    <cellStyle name="Walutowy [0] 2 3 2 6" xfId="1051" xr:uid="{00000000-0005-0000-0000-0000E6010000}"/>
    <cellStyle name="Walutowy [0] 2 3 3" xfId="169" xr:uid="{00000000-0005-0000-0000-0000E7010000}"/>
    <cellStyle name="Walutowy [0] 2 3 3 2" xfId="666" xr:uid="{00000000-0005-0000-0000-0000E8010000}"/>
    <cellStyle name="Walutowy [0] 2 3 3 2 2" xfId="1393" xr:uid="{00000000-0005-0000-0000-0000E9010000}"/>
    <cellStyle name="Walutowy [0] 2 3 3 3" xfId="1088" xr:uid="{00000000-0005-0000-0000-0000EA010000}"/>
    <cellStyle name="Walutowy [0] 2 3 4" xfId="290" xr:uid="{00000000-0005-0000-0000-0000EB010000}"/>
    <cellStyle name="Walutowy [0] 2 3 4 2" xfId="787" xr:uid="{00000000-0005-0000-0000-0000EC010000}"/>
    <cellStyle name="Walutowy [0] 2 3 4 2 2" xfId="1466" xr:uid="{00000000-0005-0000-0000-0000ED010000}"/>
    <cellStyle name="Walutowy [0] 2 3 4 3" xfId="1161" xr:uid="{00000000-0005-0000-0000-0000EE010000}"/>
    <cellStyle name="Walutowy [0] 2 3 5" xfId="412" xr:uid="{00000000-0005-0000-0000-0000EF010000}"/>
    <cellStyle name="Walutowy [0] 2 3 5 2" xfId="909" xr:uid="{00000000-0005-0000-0000-0000F0010000}"/>
    <cellStyle name="Walutowy [0] 2 3 5 2 2" xfId="1540" xr:uid="{00000000-0005-0000-0000-0000F1010000}"/>
    <cellStyle name="Walutowy [0] 2 3 5 3" xfId="1235" xr:uid="{00000000-0005-0000-0000-0000F2010000}"/>
    <cellStyle name="Walutowy [0] 2 3 6" xfId="545" xr:uid="{00000000-0005-0000-0000-0000F3010000}"/>
    <cellStyle name="Walutowy [0] 2 3 6 2" xfId="1320" xr:uid="{00000000-0005-0000-0000-0000F4010000}"/>
    <cellStyle name="Walutowy [0] 2 3 7" xfId="1015" xr:uid="{00000000-0005-0000-0000-0000F5010000}"/>
    <cellStyle name="Walutowy [0] 2 4" xfId="71" xr:uid="{00000000-0005-0000-0000-0000F6010000}"/>
    <cellStyle name="Walutowy [0] 2 4 2" xfId="192" xr:uid="{00000000-0005-0000-0000-0000F7010000}"/>
    <cellStyle name="Walutowy [0] 2 4 2 2" xfId="689" xr:uid="{00000000-0005-0000-0000-0000F8010000}"/>
    <cellStyle name="Walutowy [0] 2 4 2 2 2" xfId="1407" xr:uid="{00000000-0005-0000-0000-0000F9010000}"/>
    <cellStyle name="Walutowy [0] 2 4 2 3" xfId="1102" xr:uid="{00000000-0005-0000-0000-0000FA010000}"/>
    <cellStyle name="Walutowy [0] 2 4 3" xfId="313" xr:uid="{00000000-0005-0000-0000-0000FB010000}"/>
    <cellStyle name="Walutowy [0] 2 4 3 2" xfId="810" xr:uid="{00000000-0005-0000-0000-0000FC010000}"/>
    <cellStyle name="Walutowy [0] 2 4 3 2 2" xfId="1480" xr:uid="{00000000-0005-0000-0000-0000FD010000}"/>
    <cellStyle name="Walutowy [0] 2 4 3 3" xfId="1175" xr:uid="{00000000-0005-0000-0000-0000FE010000}"/>
    <cellStyle name="Walutowy [0] 2 4 4" xfId="435" xr:uid="{00000000-0005-0000-0000-0000FF010000}"/>
    <cellStyle name="Walutowy [0] 2 4 4 2" xfId="932" xr:uid="{00000000-0005-0000-0000-000000020000}"/>
    <cellStyle name="Walutowy [0] 2 4 4 2 2" xfId="1554" xr:uid="{00000000-0005-0000-0000-000001020000}"/>
    <cellStyle name="Walutowy [0] 2 4 4 3" xfId="1249" xr:uid="{00000000-0005-0000-0000-000002020000}"/>
    <cellStyle name="Walutowy [0] 2 4 5" xfId="568" xr:uid="{00000000-0005-0000-0000-000003020000}"/>
    <cellStyle name="Walutowy [0] 2 4 5 2" xfId="1334" xr:uid="{00000000-0005-0000-0000-000004020000}"/>
    <cellStyle name="Walutowy [0] 2 4 6" xfId="1029" xr:uid="{00000000-0005-0000-0000-000005020000}"/>
    <cellStyle name="Walutowy [0] 2 5" xfId="132" xr:uid="{00000000-0005-0000-0000-000006020000}"/>
    <cellStyle name="Walutowy [0] 2 5 2" xfId="629" xr:uid="{00000000-0005-0000-0000-000007020000}"/>
    <cellStyle name="Walutowy [0] 2 5 2 2" xfId="1371" xr:uid="{00000000-0005-0000-0000-000008020000}"/>
    <cellStyle name="Walutowy [0] 2 5 3" xfId="1066" xr:uid="{00000000-0005-0000-0000-000009020000}"/>
    <cellStyle name="Walutowy [0] 2 6" xfId="253" xr:uid="{00000000-0005-0000-0000-00000A020000}"/>
    <cellStyle name="Walutowy [0] 2 6 2" xfId="750" xr:uid="{00000000-0005-0000-0000-00000B020000}"/>
    <cellStyle name="Walutowy [0] 2 6 2 2" xfId="1444" xr:uid="{00000000-0005-0000-0000-00000C020000}"/>
    <cellStyle name="Walutowy [0] 2 6 3" xfId="1139" xr:uid="{00000000-0005-0000-0000-00000D020000}"/>
    <cellStyle name="Walutowy [0] 2 7" xfId="375" xr:uid="{00000000-0005-0000-0000-00000E020000}"/>
    <cellStyle name="Walutowy [0] 2 7 2" xfId="872" xr:uid="{00000000-0005-0000-0000-00000F020000}"/>
    <cellStyle name="Walutowy [0] 2 7 2 2" xfId="1518" xr:uid="{00000000-0005-0000-0000-000010020000}"/>
    <cellStyle name="Walutowy [0] 2 7 3" xfId="1213" xr:uid="{00000000-0005-0000-0000-000011020000}"/>
    <cellStyle name="Walutowy [0] 2 8" xfId="508" xr:uid="{00000000-0005-0000-0000-000012020000}"/>
    <cellStyle name="Walutowy [0] 2 8 2" xfId="1298" xr:uid="{00000000-0005-0000-0000-000013020000}"/>
    <cellStyle name="Walutowy [0] 2 9" xfId="993" xr:uid="{00000000-0005-0000-0000-000014020000}"/>
    <cellStyle name="Walutowy [0] 3" xfId="19" xr:uid="{00000000-0005-0000-0000-000015020000}"/>
    <cellStyle name="Walutowy [0] 3 2" xfId="79" xr:uid="{00000000-0005-0000-0000-000016020000}"/>
    <cellStyle name="Walutowy [0] 3 2 2" xfId="200" xr:uid="{00000000-0005-0000-0000-000017020000}"/>
    <cellStyle name="Walutowy [0] 3 2 2 2" xfId="697" xr:uid="{00000000-0005-0000-0000-000018020000}"/>
    <cellStyle name="Walutowy [0] 3 2 2 2 2" xfId="1412" xr:uid="{00000000-0005-0000-0000-000019020000}"/>
    <cellStyle name="Walutowy [0] 3 2 2 3" xfId="1107" xr:uid="{00000000-0005-0000-0000-00001A020000}"/>
    <cellStyle name="Walutowy [0] 3 2 3" xfId="321" xr:uid="{00000000-0005-0000-0000-00001B020000}"/>
    <cellStyle name="Walutowy [0] 3 2 3 2" xfId="818" xr:uid="{00000000-0005-0000-0000-00001C020000}"/>
    <cellStyle name="Walutowy [0] 3 2 3 2 2" xfId="1485" xr:uid="{00000000-0005-0000-0000-00001D020000}"/>
    <cellStyle name="Walutowy [0] 3 2 3 3" xfId="1180" xr:uid="{00000000-0005-0000-0000-00001E020000}"/>
    <cellStyle name="Walutowy [0] 3 2 4" xfId="443" xr:uid="{00000000-0005-0000-0000-00001F020000}"/>
    <cellStyle name="Walutowy [0] 3 2 4 2" xfId="940" xr:uid="{00000000-0005-0000-0000-000020020000}"/>
    <cellStyle name="Walutowy [0] 3 2 4 2 2" xfId="1559" xr:uid="{00000000-0005-0000-0000-000021020000}"/>
    <cellStyle name="Walutowy [0] 3 2 4 3" xfId="1254" xr:uid="{00000000-0005-0000-0000-000022020000}"/>
    <cellStyle name="Walutowy [0] 3 2 5" xfId="576" xr:uid="{00000000-0005-0000-0000-000023020000}"/>
    <cellStyle name="Walutowy [0] 3 2 5 2" xfId="1339" xr:uid="{00000000-0005-0000-0000-000024020000}"/>
    <cellStyle name="Walutowy [0] 3 2 6" xfId="1034" xr:uid="{00000000-0005-0000-0000-000025020000}"/>
    <cellStyle name="Walutowy [0] 3 3" xfId="140" xr:uid="{00000000-0005-0000-0000-000026020000}"/>
    <cellStyle name="Walutowy [0] 3 3 2" xfId="637" xr:uid="{00000000-0005-0000-0000-000027020000}"/>
    <cellStyle name="Walutowy [0] 3 3 2 2" xfId="1376" xr:uid="{00000000-0005-0000-0000-000028020000}"/>
    <cellStyle name="Walutowy [0] 3 3 3" xfId="1071" xr:uid="{00000000-0005-0000-0000-000029020000}"/>
    <cellStyle name="Walutowy [0] 3 4" xfId="261" xr:uid="{00000000-0005-0000-0000-00002A020000}"/>
    <cellStyle name="Walutowy [0] 3 4 2" xfId="758" xr:uid="{00000000-0005-0000-0000-00002B020000}"/>
    <cellStyle name="Walutowy [0] 3 4 2 2" xfId="1449" xr:uid="{00000000-0005-0000-0000-00002C020000}"/>
    <cellStyle name="Walutowy [0] 3 4 3" xfId="1144" xr:uid="{00000000-0005-0000-0000-00002D020000}"/>
    <cellStyle name="Walutowy [0] 3 5" xfId="383" xr:uid="{00000000-0005-0000-0000-00002E020000}"/>
    <cellStyle name="Walutowy [0] 3 5 2" xfId="880" xr:uid="{00000000-0005-0000-0000-00002F020000}"/>
    <cellStyle name="Walutowy [0] 3 5 2 2" xfId="1523" xr:uid="{00000000-0005-0000-0000-000030020000}"/>
    <cellStyle name="Walutowy [0] 3 5 3" xfId="1218" xr:uid="{00000000-0005-0000-0000-000031020000}"/>
    <cellStyle name="Walutowy [0] 3 6" xfId="516" xr:uid="{00000000-0005-0000-0000-000032020000}"/>
    <cellStyle name="Walutowy [0] 3 6 2" xfId="1303" xr:uid="{00000000-0005-0000-0000-000033020000}"/>
    <cellStyle name="Walutowy [0] 3 7" xfId="998" xr:uid="{00000000-0005-0000-0000-000034020000}"/>
    <cellStyle name="Walutowy [0] 4" xfId="41" xr:uid="{00000000-0005-0000-0000-000035020000}"/>
    <cellStyle name="Walutowy [0] 4 2" xfId="101" xr:uid="{00000000-0005-0000-0000-000036020000}"/>
    <cellStyle name="Walutowy [0] 4 2 2" xfId="222" xr:uid="{00000000-0005-0000-0000-000037020000}"/>
    <cellStyle name="Walutowy [0] 4 2 2 2" xfId="719" xr:uid="{00000000-0005-0000-0000-000038020000}"/>
    <cellStyle name="Walutowy [0] 4 2 2 2 2" xfId="1425" xr:uid="{00000000-0005-0000-0000-000039020000}"/>
    <cellStyle name="Walutowy [0] 4 2 2 3" xfId="1120" xr:uid="{00000000-0005-0000-0000-00003A020000}"/>
    <cellStyle name="Walutowy [0] 4 2 3" xfId="343" xr:uid="{00000000-0005-0000-0000-00003B020000}"/>
    <cellStyle name="Walutowy [0] 4 2 3 2" xfId="840" xr:uid="{00000000-0005-0000-0000-00003C020000}"/>
    <cellStyle name="Walutowy [0] 4 2 3 2 2" xfId="1498" xr:uid="{00000000-0005-0000-0000-00003D020000}"/>
    <cellStyle name="Walutowy [0] 4 2 3 3" xfId="1193" xr:uid="{00000000-0005-0000-0000-00003E020000}"/>
    <cellStyle name="Walutowy [0] 4 2 4" xfId="465" xr:uid="{00000000-0005-0000-0000-00003F020000}"/>
    <cellStyle name="Walutowy [0] 4 2 4 2" xfId="962" xr:uid="{00000000-0005-0000-0000-000040020000}"/>
    <cellStyle name="Walutowy [0] 4 2 4 2 2" xfId="1572" xr:uid="{00000000-0005-0000-0000-000041020000}"/>
    <cellStyle name="Walutowy [0] 4 2 4 3" xfId="1267" xr:uid="{00000000-0005-0000-0000-000042020000}"/>
    <cellStyle name="Walutowy [0] 4 2 5" xfId="598" xr:uid="{00000000-0005-0000-0000-000043020000}"/>
    <cellStyle name="Walutowy [0] 4 2 5 2" xfId="1352" xr:uid="{00000000-0005-0000-0000-000044020000}"/>
    <cellStyle name="Walutowy [0] 4 2 6" xfId="1047" xr:uid="{00000000-0005-0000-0000-000045020000}"/>
    <cellStyle name="Walutowy [0] 4 3" xfId="162" xr:uid="{00000000-0005-0000-0000-000046020000}"/>
    <cellStyle name="Walutowy [0] 4 3 2" xfId="659" xr:uid="{00000000-0005-0000-0000-000047020000}"/>
    <cellStyle name="Walutowy [0] 4 3 2 2" xfId="1389" xr:uid="{00000000-0005-0000-0000-000048020000}"/>
    <cellStyle name="Walutowy [0] 4 3 3" xfId="1084" xr:uid="{00000000-0005-0000-0000-000049020000}"/>
    <cellStyle name="Walutowy [0] 4 4" xfId="283" xr:uid="{00000000-0005-0000-0000-00004A020000}"/>
    <cellStyle name="Walutowy [0] 4 4 2" xfId="780" xr:uid="{00000000-0005-0000-0000-00004B020000}"/>
    <cellStyle name="Walutowy [0] 4 4 2 2" xfId="1462" xr:uid="{00000000-0005-0000-0000-00004C020000}"/>
    <cellStyle name="Walutowy [0] 4 4 3" xfId="1157" xr:uid="{00000000-0005-0000-0000-00004D020000}"/>
    <cellStyle name="Walutowy [0] 4 5" xfId="405" xr:uid="{00000000-0005-0000-0000-00004E020000}"/>
    <cellStyle name="Walutowy [0] 4 5 2" xfId="902" xr:uid="{00000000-0005-0000-0000-00004F020000}"/>
    <cellStyle name="Walutowy [0] 4 5 2 2" xfId="1536" xr:uid="{00000000-0005-0000-0000-000050020000}"/>
    <cellStyle name="Walutowy [0] 4 5 3" xfId="1231" xr:uid="{00000000-0005-0000-0000-000051020000}"/>
    <cellStyle name="Walutowy [0] 4 6" xfId="538" xr:uid="{00000000-0005-0000-0000-000052020000}"/>
    <cellStyle name="Walutowy [0] 4 6 2" xfId="1316" xr:uid="{00000000-0005-0000-0000-000053020000}"/>
    <cellStyle name="Walutowy [0] 4 7" xfId="1011" xr:uid="{00000000-0005-0000-0000-000054020000}"/>
    <cellStyle name="Walutowy [0] 5" xfId="64" xr:uid="{00000000-0005-0000-0000-000055020000}"/>
    <cellStyle name="Walutowy [0] 5 2" xfId="185" xr:uid="{00000000-0005-0000-0000-000056020000}"/>
    <cellStyle name="Walutowy [0] 5 2 2" xfId="682" xr:uid="{00000000-0005-0000-0000-000057020000}"/>
    <cellStyle name="Walutowy [0] 5 2 2 2" xfId="1403" xr:uid="{00000000-0005-0000-0000-000058020000}"/>
    <cellStyle name="Walutowy [0] 5 2 3" xfId="1098" xr:uid="{00000000-0005-0000-0000-000059020000}"/>
    <cellStyle name="Walutowy [0] 5 3" xfId="306" xr:uid="{00000000-0005-0000-0000-00005A020000}"/>
    <cellStyle name="Walutowy [0] 5 3 2" xfId="803" xr:uid="{00000000-0005-0000-0000-00005B020000}"/>
    <cellStyle name="Walutowy [0] 5 3 2 2" xfId="1476" xr:uid="{00000000-0005-0000-0000-00005C020000}"/>
    <cellStyle name="Walutowy [0] 5 3 3" xfId="1171" xr:uid="{00000000-0005-0000-0000-00005D020000}"/>
    <cellStyle name="Walutowy [0] 5 4" xfId="428" xr:uid="{00000000-0005-0000-0000-00005E020000}"/>
    <cellStyle name="Walutowy [0] 5 4 2" xfId="925" xr:uid="{00000000-0005-0000-0000-00005F020000}"/>
    <cellStyle name="Walutowy [0] 5 4 2 2" xfId="1550" xr:uid="{00000000-0005-0000-0000-000060020000}"/>
    <cellStyle name="Walutowy [0] 5 4 3" xfId="1245" xr:uid="{00000000-0005-0000-0000-000061020000}"/>
    <cellStyle name="Walutowy [0] 5 5" xfId="561" xr:uid="{00000000-0005-0000-0000-000062020000}"/>
    <cellStyle name="Walutowy [0] 5 5 2" xfId="1330" xr:uid="{00000000-0005-0000-0000-000063020000}"/>
    <cellStyle name="Walutowy [0] 5 6" xfId="1025" xr:uid="{00000000-0005-0000-0000-000064020000}"/>
    <cellStyle name="Walutowy [0] 6" xfId="125" xr:uid="{00000000-0005-0000-0000-000065020000}"/>
    <cellStyle name="Walutowy [0] 6 2" xfId="622" xr:uid="{00000000-0005-0000-0000-000066020000}"/>
    <cellStyle name="Walutowy [0] 6 2 2" xfId="1367" xr:uid="{00000000-0005-0000-0000-000067020000}"/>
    <cellStyle name="Walutowy [0] 6 3" xfId="1062" xr:uid="{00000000-0005-0000-0000-000068020000}"/>
    <cellStyle name="Walutowy [0] 7" xfId="246" xr:uid="{00000000-0005-0000-0000-000069020000}"/>
    <cellStyle name="Walutowy [0] 7 2" xfId="743" xr:uid="{00000000-0005-0000-0000-00006A020000}"/>
    <cellStyle name="Walutowy [0] 7 2 2" xfId="1440" xr:uid="{00000000-0005-0000-0000-00006B020000}"/>
    <cellStyle name="Walutowy [0] 7 3" xfId="1135" xr:uid="{00000000-0005-0000-0000-00006C020000}"/>
    <cellStyle name="Walutowy [0] 8" xfId="368" xr:uid="{00000000-0005-0000-0000-00006D020000}"/>
    <cellStyle name="Walutowy [0] 8 2" xfId="865" xr:uid="{00000000-0005-0000-0000-00006E020000}"/>
    <cellStyle name="Walutowy [0] 8 2 2" xfId="1514" xr:uid="{00000000-0005-0000-0000-00006F020000}"/>
    <cellStyle name="Walutowy [0] 8 3" xfId="1209" xr:uid="{00000000-0005-0000-0000-000070020000}"/>
    <cellStyle name="Walutowy [0] 9" xfId="501" xr:uid="{00000000-0005-0000-0000-000071020000}"/>
    <cellStyle name="Walutowy [0] 9 2" xfId="1294" xr:uid="{00000000-0005-0000-0000-000072020000}"/>
    <cellStyle name="Walutowy 10" xfId="38" xr:uid="{00000000-0005-0000-0000-000073020000}"/>
    <cellStyle name="Walutowy 10 2" xfId="98" xr:uid="{00000000-0005-0000-0000-000074020000}"/>
    <cellStyle name="Walutowy 10 2 2" xfId="219" xr:uid="{00000000-0005-0000-0000-000075020000}"/>
    <cellStyle name="Walutowy 10 2 2 2" xfId="716" xr:uid="{00000000-0005-0000-0000-000076020000}"/>
    <cellStyle name="Walutowy 10 2 2 2 2" xfId="1423" xr:uid="{00000000-0005-0000-0000-000077020000}"/>
    <cellStyle name="Walutowy 10 2 2 3" xfId="1118" xr:uid="{00000000-0005-0000-0000-000078020000}"/>
    <cellStyle name="Walutowy 10 2 3" xfId="340" xr:uid="{00000000-0005-0000-0000-000079020000}"/>
    <cellStyle name="Walutowy 10 2 3 2" xfId="837" xr:uid="{00000000-0005-0000-0000-00007A020000}"/>
    <cellStyle name="Walutowy 10 2 3 2 2" xfId="1496" xr:uid="{00000000-0005-0000-0000-00007B020000}"/>
    <cellStyle name="Walutowy 10 2 3 3" xfId="1191" xr:uid="{00000000-0005-0000-0000-00007C020000}"/>
    <cellStyle name="Walutowy 10 2 4" xfId="462" xr:uid="{00000000-0005-0000-0000-00007D020000}"/>
    <cellStyle name="Walutowy 10 2 4 2" xfId="959" xr:uid="{00000000-0005-0000-0000-00007E020000}"/>
    <cellStyle name="Walutowy 10 2 4 2 2" xfId="1570" xr:uid="{00000000-0005-0000-0000-00007F020000}"/>
    <cellStyle name="Walutowy 10 2 4 3" xfId="1265" xr:uid="{00000000-0005-0000-0000-000080020000}"/>
    <cellStyle name="Walutowy 10 2 5" xfId="595" xr:uid="{00000000-0005-0000-0000-000081020000}"/>
    <cellStyle name="Walutowy 10 2 5 2" xfId="1350" xr:uid="{00000000-0005-0000-0000-000082020000}"/>
    <cellStyle name="Walutowy 10 2 6" xfId="1045" xr:uid="{00000000-0005-0000-0000-000083020000}"/>
    <cellStyle name="Walutowy 10 3" xfId="159" xr:uid="{00000000-0005-0000-0000-000084020000}"/>
    <cellStyle name="Walutowy 10 3 2" xfId="656" xr:uid="{00000000-0005-0000-0000-000085020000}"/>
    <cellStyle name="Walutowy 10 3 2 2" xfId="1387" xr:uid="{00000000-0005-0000-0000-000086020000}"/>
    <cellStyle name="Walutowy 10 3 3" xfId="1082" xr:uid="{00000000-0005-0000-0000-000087020000}"/>
    <cellStyle name="Walutowy 10 4" xfId="280" xr:uid="{00000000-0005-0000-0000-000088020000}"/>
    <cellStyle name="Walutowy 10 4 2" xfId="777" xr:uid="{00000000-0005-0000-0000-000089020000}"/>
    <cellStyle name="Walutowy 10 4 2 2" xfId="1460" xr:uid="{00000000-0005-0000-0000-00008A020000}"/>
    <cellStyle name="Walutowy 10 4 3" xfId="1155" xr:uid="{00000000-0005-0000-0000-00008B020000}"/>
    <cellStyle name="Walutowy 10 5" xfId="402" xr:uid="{00000000-0005-0000-0000-00008C020000}"/>
    <cellStyle name="Walutowy 10 5 2" xfId="899" xr:uid="{00000000-0005-0000-0000-00008D020000}"/>
    <cellStyle name="Walutowy 10 5 2 2" xfId="1534" xr:uid="{00000000-0005-0000-0000-00008E020000}"/>
    <cellStyle name="Walutowy 10 5 3" xfId="1229" xr:uid="{00000000-0005-0000-0000-00008F020000}"/>
    <cellStyle name="Walutowy 10 6" xfId="535" xr:uid="{00000000-0005-0000-0000-000090020000}"/>
    <cellStyle name="Walutowy 10 6 2" xfId="1314" xr:uid="{00000000-0005-0000-0000-000091020000}"/>
    <cellStyle name="Walutowy 10 7" xfId="1009" xr:uid="{00000000-0005-0000-0000-000092020000}"/>
    <cellStyle name="Walutowy 11" xfId="60" xr:uid="{00000000-0005-0000-0000-000093020000}"/>
    <cellStyle name="Walutowy 11 2" xfId="120" xr:uid="{00000000-0005-0000-0000-000094020000}"/>
    <cellStyle name="Walutowy 11 2 2" xfId="241" xr:uid="{00000000-0005-0000-0000-000095020000}"/>
    <cellStyle name="Walutowy 11 2 2 2" xfId="738" xr:uid="{00000000-0005-0000-0000-000096020000}"/>
    <cellStyle name="Walutowy 11 2 2 2 2" xfId="1436" xr:uid="{00000000-0005-0000-0000-000097020000}"/>
    <cellStyle name="Walutowy 11 2 2 3" xfId="1131" xr:uid="{00000000-0005-0000-0000-000098020000}"/>
    <cellStyle name="Walutowy 11 2 3" xfId="362" xr:uid="{00000000-0005-0000-0000-000099020000}"/>
    <cellStyle name="Walutowy 11 2 3 2" xfId="859" xr:uid="{00000000-0005-0000-0000-00009A020000}"/>
    <cellStyle name="Walutowy 11 2 3 2 2" xfId="1509" xr:uid="{00000000-0005-0000-0000-00009B020000}"/>
    <cellStyle name="Walutowy 11 2 3 3" xfId="1204" xr:uid="{00000000-0005-0000-0000-00009C020000}"/>
    <cellStyle name="Walutowy 11 2 4" xfId="484" xr:uid="{00000000-0005-0000-0000-00009D020000}"/>
    <cellStyle name="Walutowy 11 2 4 2" xfId="981" xr:uid="{00000000-0005-0000-0000-00009E020000}"/>
    <cellStyle name="Walutowy 11 2 4 2 2" xfId="1583" xr:uid="{00000000-0005-0000-0000-00009F020000}"/>
    <cellStyle name="Walutowy 11 2 4 3" xfId="1278" xr:uid="{00000000-0005-0000-0000-0000A0020000}"/>
    <cellStyle name="Walutowy 11 2 5" xfId="617" xr:uid="{00000000-0005-0000-0000-0000A1020000}"/>
    <cellStyle name="Walutowy 11 2 5 2" xfId="1363" xr:uid="{00000000-0005-0000-0000-0000A2020000}"/>
    <cellStyle name="Walutowy 11 2 6" xfId="1058" xr:uid="{00000000-0005-0000-0000-0000A3020000}"/>
    <cellStyle name="Walutowy 11 3" xfId="181" xr:uid="{00000000-0005-0000-0000-0000A4020000}"/>
    <cellStyle name="Walutowy 11 3 2" xfId="678" xr:uid="{00000000-0005-0000-0000-0000A5020000}"/>
    <cellStyle name="Walutowy 11 3 2 2" xfId="1400" xr:uid="{00000000-0005-0000-0000-0000A6020000}"/>
    <cellStyle name="Walutowy 11 3 3" xfId="1095" xr:uid="{00000000-0005-0000-0000-0000A7020000}"/>
    <cellStyle name="Walutowy 11 4" xfId="302" xr:uid="{00000000-0005-0000-0000-0000A8020000}"/>
    <cellStyle name="Walutowy 11 4 2" xfId="799" xr:uid="{00000000-0005-0000-0000-0000A9020000}"/>
    <cellStyle name="Walutowy 11 4 2 2" xfId="1473" xr:uid="{00000000-0005-0000-0000-0000AA020000}"/>
    <cellStyle name="Walutowy 11 4 3" xfId="1168" xr:uid="{00000000-0005-0000-0000-0000AB020000}"/>
    <cellStyle name="Walutowy 11 5" xfId="424" xr:uid="{00000000-0005-0000-0000-0000AC020000}"/>
    <cellStyle name="Walutowy 11 5 2" xfId="921" xr:uid="{00000000-0005-0000-0000-0000AD020000}"/>
    <cellStyle name="Walutowy 11 5 2 2" xfId="1547" xr:uid="{00000000-0005-0000-0000-0000AE020000}"/>
    <cellStyle name="Walutowy 11 5 3" xfId="1242" xr:uid="{00000000-0005-0000-0000-0000AF020000}"/>
    <cellStyle name="Walutowy 11 6" xfId="557" xr:uid="{00000000-0005-0000-0000-0000B0020000}"/>
    <cellStyle name="Walutowy 11 6 2" xfId="1327" xr:uid="{00000000-0005-0000-0000-0000B1020000}"/>
    <cellStyle name="Walutowy 11 7" xfId="1022" xr:uid="{00000000-0005-0000-0000-0000B2020000}"/>
    <cellStyle name="Walutowy 12" xfId="63" xr:uid="{00000000-0005-0000-0000-0000B3020000}"/>
    <cellStyle name="Walutowy 12 2" xfId="184" xr:uid="{00000000-0005-0000-0000-0000B4020000}"/>
    <cellStyle name="Walutowy 12 2 2" xfId="681" xr:uid="{00000000-0005-0000-0000-0000B5020000}"/>
    <cellStyle name="Walutowy 12 2 2 2" xfId="1402" xr:uid="{00000000-0005-0000-0000-0000B6020000}"/>
    <cellStyle name="Walutowy 12 2 3" xfId="1097" xr:uid="{00000000-0005-0000-0000-0000B7020000}"/>
    <cellStyle name="Walutowy 12 3" xfId="305" xr:uid="{00000000-0005-0000-0000-0000B8020000}"/>
    <cellStyle name="Walutowy 12 3 2" xfId="802" xr:uid="{00000000-0005-0000-0000-0000B9020000}"/>
    <cellStyle name="Walutowy 12 3 2 2" xfId="1475" xr:uid="{00000000-0005-0000-0000-0000BA020000}"/>
    <cellStyle name="Walutowy 12 3 3" xfId="1170" xr:uid="{00000000-0005-0000-0000-0000BB020000}"/>
    <cellStyle name="Walutowy 12 4" xfId="427" xr:uid="{00000000-0005-0000-0000-0000BC020000}"/>
    <cellStyle name="Walutowy 12 4 2" xfId="924" xr:uid="{00000000-0005-0000-0000-0000BD020000}"/>
    <cellStyle name="Walutowy 12 4 2 2" xfId="1549" xr:uid="{00000000-0005-0000-0000-0000BE020000}"/>
    <cellStyle name="Walutowy 12 4 3" xfId="1244" xr:uid="{00000000-0005-0000-0000-0000BF020000}"/>
    <cellStyle name="Walutowy 12 5" xfId="560" xr:uid="{00000000-0005-0000-0000-0000C0020000}"/>
    <cellStyle name="Walutowy 12 5 2" xfId="1329" xr:uid="{00000000-0005-0000-0000-0000C1020000}"/>
    <cellStyle name="Walutowy 12 6" xfId="1024" xr:uid="{00000000-0005-0000-0000-0000C2020000}"/>
    <cellStyle name="Walutowy 13" xfId="61" xr:uid="{00000000-0005-0000-0000-0000C3020000}"/>
    <cellStyle name="Walutowy 13 2" xfId="182" xr:uid="{00000000-0005-0000-0000-0000C4020000}"/>
    <cellStyle name="Walutowy 13 2 2" xfId="679" xr:uid="{00000000-0005-0000-0000-0000C5020000}"/>
    <cellStyle name="Walutowy 13 2 2 2" xfId="1401" xr:uid="{00000000-0005-0000-0000-0000C6020000}"/>
    <cellStyle name="Walutowy 13 2 3" xfId="1096" xr:uid="{00000000-0005-0000-0000-0000C7020000}"/>
    <cellStyle name="Walutowy 13 3" xfId="303" xr:uid="{00000000-0005-0000-0000-0000C8020000}"/>
    <cellStyle name="Walutowy 13 3 2" xfId="800" xr:uid="{00000000-0005-0000-0000-0000C9020000}"/>
    <cellStyle name="Walutowy 13 3 2 2" xfId="1474" xr:uid="{00000000-0005-0000-0000-0000CA020000}"/>
    <cellStyle name="Walutowy 13 3 3" xfId="1169" xr:uid="{00000000-0005-0000-0000-0000CB020000}"/>
    <cellStyle name="Walutowy 13 4" xfId="425" xr:uid="{00000000-0005-0000-0000-0000CC020000}"/>
    <cellStyle name="Walutowy 13 4 2" xfId="922" xr:uid="{00000000-0005-0000-0000-0000CD020000}"/>
    <cellStyle name="Walutowy 13 4 2 2" xfId="1548" xr:uid="{00000000-0005-0000-0000-0000CE020000}"/>
    <cellStyle name="Walutowy 13 4 3" xfId="1243" xr:uid="{00000000-0005-0000-0000-0000CF020000}"/>
    <cellStyle name="Walutowy 13 5" xfId="558" xr:uid="{00000000-0005-0000-0000-0000D0020000}"/>
    <cellStyle name="Walutowy 13 5 2" xfId="1328" xr:uid="{00000000-0005-0000-0000-0000D1020000}"/>
    <cellStyle name="Walutowy 13 6" xfId="1023" xr:uid="{00000000-0005-0000-0000-0000D2020000}"/>
    <cellStyle name="Walutowy 14" xfId="122" xr:uid="{00000000-0005-0000-0000-0000D3020000}"/>
    <cellStyle name="Walutowy 14 2" xfId="243" xr:uid="{00000000-0005-0000-0000-0000D4020000}"/>
    <cellStyle name="Walutowy 14 2 2" xfId="740" xr:uid="{00000000-0005-0000-0000-0000D5020000}"/>
    <cellStyle name="Walutowy 14 2 2 2" xfId="1438" xr:uid="{00000000-0005-0000-0000-0000D6020000}"/>
    <cellStyle name="Walutowy 14 2 3" xfId="1133" xr:uid="{00000000-0005-0000-0000-0000D7020000}"/>
    <cellStyle name="Walutowy 14 3" xfId="364" xr:uid="{00000000-0005-0000-0000-0000D8020000}"/>
    <cellStyle name="Walutowy 14 3 2" xfId="861" xr:uid="{00000000-0005-0000-0000-0000D9020000}"/>
    <cellStyle name="Walutowy 14 3 2 2" xfId="1511" xr:uid="{00000000-0005-0000-0000-0000DA020000}"/>
    <cellStyle name="Walutowy 14 3 3" xfId="1206" xr:uid="{00000000-0005-0000-0000-0000DB020000}"/>
    <cellStyle name="Walutowy 14 4" xfId="486" xr:uid="{00000000-0005-0000-0000-0000DC020000}"/>
    <cellStyle name="Walutowy 14 4 2" xfId="983" xr:uid="{00000000-0005-0000-0000-0000DD020000}"/>
    <cellStyle name="Walutowy 14 4 2 2" xfId="1585" xr:uid="{00000000-0005-0000-0000-0000DE020000}"/>
    <cellStyle name="Walutowy 14 4 3" xfId="1280" xr:uid="{00000000-0005-0000-0000-0000DF020000}"/>
    <cellStyle name="Walutowy 14 5" xfId="619" xr:uid="{00000000-0005-0000-0000-0000E0020000}"/>
    <cellStyle name="Walutowy 14 5 2" xfId="1365" xr:uid="{00000000-0005-0000-0000-0000E1020000}"/>
    <cellStyle name="Walutowy 14 6" xfId="1060" xr:uid="{00000000-0005-0000-0000-0000E2020000}"/>
    <cellStyle name="Walutowy 15" xfId="124" xr:uid="{00000000-0005-0000-0000-0000E3020000}"/>
    <cellStyle name="Walutowy 15 2" xfId="621" xr:uid="{00000000-0005-0000-0000-0000E4020000}"/>
    <cellStyle name="Walutowy 15 2 2" xfId="1366" xr:uid="{00000000-0005-0000-0000-0000E5020000}"/>
    <cellStyle name="Walutowy 15 3" xfId="1061" xr:uid="{00000000-0005-0000-0000-0000E6020000}"/>
    <cellStyle name="Walutowy 16" xfId="245" xr:uid="{00000000-0005-0000-0000-0000E7020000}"/>
    <cellStyle name="Walutowy 16 2" xfId="742" xr:uid="{00000000-0005-0000-0000-0000E8020000}"/>
    <cellStyle name="Walutowy 16 2 2" xfId="1439" xr:uid="{00000000-0005-0000-0000-0000E9020000}"/>
    <cellStyle name="Walutowy 16 3" xfId="1134" xr:uid="{00000000-0005-0000-0000-0000EA020000}"/>
    <cellStyle name="Walutowy 17" xfId="367" xr:uid="{00000000-0005-0000-0000-0000EB020000}"/>
    <cellStyle name="Walutowy 17 2" xfId="864" xr:uid="{00000000-0005-0000-0000-0000EC020000}"/>
    <cellStyle name="Walutowy 17 2 2" xfId="1513" xr:uid="{00000000-0005-0000-0000-0000ED020000}"/>
    <cellStyle name="Walutowy 17 3" xfId="1208" xr:uid="{00000000-0005-0000-0000-0000EE020000}"/>
    <cellStyle name="Walutowy 18" xfId="365" xr:uid="{00000000-0005-0000-0000-0000EF020000}"/>
    <cellStyle name="Walutowy 18 2" xfId="862" xr:uid="{00000000-0005-0000-0000-0000F0020000}"/>
    <cellStyle name="Walutowy 18 2 2" xfId="1512" xr:uid="{00000000-0005-0000-0000-0000F1020000}"/>
    <cellStyle name="Walutowy 18 3" xfId="1207" xr:uid="{00000000-0005-0000-0000-0000F2020000}"/>
    <cellStyle name="Walutowy 19" xfId="487" xr:uid="{00000000-0005-0000-0000-0000F3020000}"/>
    <cellStyle name="Walutowy 19 2" xfId="984" xr:uid="{00000000-0005-0000-0000-0000F4020000}"/>
    <cellStyle name="Walutowy 19 2 2" xfId="1586" xr:uid="{00000000-0005-0000-0000-0000F5020000}"/>
    <cellStyle name="Walutowy 19 3" xfId="1281" xr:uid="{00000000-0005-0000-0000-0000F6020000}"/>
    <cellStyle name="Walutowy 2" xfId="6" xr:uid="{00000000-0005-0000-0000-0000F7020000}"/>
    <cellStyle name="Walutowy 2 10" xfId="505" xr:uid="{00000000-0005-0000-0000-0000F8020000}"/>
    <cellStyle name="Walutowy 2 10 2" xfId="1296" xr:uid="{00000000-0005-0000-0000-0000F9020000}"/>
    <cellStyle name="Walutowy 2 11" xfId="991" xr:uid="{00000000-0005-0000-0000-0000FA020000}"/>
    <cellStyle name="Walutowy 2 2" xfId="14" xr:uid="{00000000-0005-0000-0000-0000FB020000}"/>
    <cellStyle name="Walutowy 2 2 2" xfId="30" xr:uid="{00000000-0005-0000-0000-0000FC020000}"/>
    <cellStyle name="Walutowy 2 2 2 2" xfId="90" xr:uid="{00000000-0005-0000-0000-0000FD020000}"/>
    <cellStyle name="Walutowy 2 2 2 2 2" xfId="211" xr:uid="{00000000-0005-0000-0000-0000FE020000}"/>
    <cellStyle name="Walutowy 2 2 2 2 2 2" xfId="708" xr:uid="{00000000-0005-0000-0000-0000FF020000}"/>
    <cellStyle name="Walutowy 2 2 2 2 2 2 2" xfId="1418" xr:uid="{00000000-0005-0000-0000-000000030000}"/>
    <cellStyle name="Walutowy 2 2 2 2 2 3" xfId="1113" xr:uid="{00000000-0005-0000-0000-000001030000}"/>
    <cellStyle name="Walutowy 2 2 2 2 3" xfId="332" xr:uid="{00000000-0005-0000-0000-000002030000}"/>
    <cellStyle name="Walutowy 2 2 2 2 3 2" xfId="829" xr:uid="{00000000-0005-0000-0000-000003030000}"/>
    <cellStyle name="Walutowy 2 2 2 2 3 2 2" xfId="1491" xr:uid="{00000000-0005-0000-0000-000004030000}"/>
    <cellStyle name="Walutowy 2 2 2 2 3 3" xfId="1186" xr:uid="{00000000-0005-0000-0000-000005030000}"/>
    <cellStyle name="Walutowy 2 2 2 2 4" xfId="454" xr:uid="{00000000-0005-0000-0000-000006030000}"/>
    <cellStyle name="Walutowy 2 2 2 2 4 2" xfId="951" xr:uid="{00000000-0005-0000-0000-000007030000}"/>
    <cellStyle name="Walutowy 2 2 2 2 4 2 2" xfId="1565" xr:uid="{00000000-0005-0000-0000-000008030000}"/>
    <cellStyle name="Walutowy 2 2 2 2 4 3" xfId="1260" xr:uid="{00000000-0005-0000-0000-000009030000}"/>
    <cellStyle name="Walutowy 2 2 2 2 5" xfId="587" xr:uid="{00000000-0005-0000-0000-00000A030000}"/>
    <cellStyle name="Walutowy 2 2 2 2 5 2" xfId="1345" xr:uid="{00000000-0005-0000-0000-00000B030000}"/>
    <cellStyle name="Walutowy 2 2 2 2 6" xfId="1040" xr:uid="{00000000-0005-0000-0000-00000C030000}"/>
    <cellStyle name="Walutowy 2 2 2 3" xfId="151" xr:uid="{00000000-0005-0000-0000-00000D030000}"/>
    <cellStyle name="Walutowy 2 2 2 3 2" xfId="648" xr:uid="{00000000-0005-0000-0000-00000E030000}"/>
    <cellStyle name="Walutowy 2 2 2 3 2 2" xfId="1382" xr:uid="{00000000-0005-0000-0000-00000F030000}"/>
    <cellStyle name="Walutowy 2 2 2 3 3" xfId="1077" xr:uid="{00000000-0005-0000-0000-000010030000}"/>
    <cellStyle name="Walutowy 2 2 2 4" xfId="272" xr:uid="{00000000-0005-0000-0000-000011030000}"/>
    <cellStyle name="Walutowy 2 2 2 4 2" xfId="769" xr:uid="{00000000-0005-0000-0000-000012030000}"/>
    <cellStyle name="Walutowy 2 2 2 4 2 2" xfId="1455" xr:uid="{00000000-0005-0000-0000-000013030000}"/>
    <cellStyle name="Walutowy 2 2 2 4 3" xfId="1150" xr:uid="{00000000-0005-0000-0000-000014030000}"/>
    <cellStyle name="Walutowy 2 2 2 5" xfId="394" xr:uid="{00000000-0005-0000-0000-000015030000}"/>
    <cellStyle name="Walutowy 2 2 2 5 2" xfId="891" xr:uid="{00000000-0005-0000-0000-000016030000}"/>
    <cellStyle name="Walutowy 2 2 2 5 2 2" xfId="1529" xr:uid="{00000000-0005-0000-0000-000017030000}"/>
    <cellStyle name="Walutowy 2 2 2 5 3" xfId="1224" xr:uid="{00000000-0005-0000-0000-000018030000}"/>
    <cellStyle name="Walutowy 2 2 2 6" xfId="527" xr:uid="{00000000-0005-0000-0000-000019030000}"/>
    <cellStyle name="Walutowy 2 2 2 6 2" xfId="1309" xr:uid="{00000000-0005-0000-0000-00001A030000}"/>
    <cellStyle name="Walutowy 2 2 2 7" xfId="1004" xr:uid="{00000000-0005-0000-0000-00001B030000}"/>
    <cellStyle name="Walutowy 2 2 3" xfId="52" xr:uid="{00000000-0005-0000-0000-00001C030000}"/>
    <cellStyle name="Walutowy 2 2 3 2" xfId="112" xr:uid="{00000000-0005-0000-0000-00001D030000}"/>
    <cellStyle name="Walutowy 2 2 3 2 2" xfId="233" xr:uid="{00000000-0005-0000-0000-00001E030000}"/>
    <cellStyle name="Walutowy 2 2 3 2 2 2" xfId="730" xr:uid="{00000000-0005-0000-0000-00001F030000}"/>
    <cellStyle name="Walutowy 2 2 3 2 2 2 2" xfId="1431" xr:uid="{00000000-0005-0000-0000-000020030000}"/>
    <cellStyle name="Walutowy 2 2 3 2 2 3" xfId="1126" xr:uid="{00000000-0005-0000-0000-000021030000}"/>
    <cellStyle name="Walutowy 2 2 3 2 3" xfId="354" xr:uid="{00000000-0005-0000-0000-000022030000}"/>
    <cellStyle name="Walutowy 2 2 3 2 3 2" xfId="851" xr:uid="{00000000-0005-0000-0000-000023030000}"/>
    <cellStyle name="Walutowy 2 2 3 2 3 2 2" xfId="1504" xr:uid="{00000000-0005-0000-0000-000024030000}"/>
    <cellStyle name="Walutowy 2 2 3 2 3 3" xfId="1199" xr:uid="{00000000-0005-0000-0000-000025030000}"/>
    <cellStyle name="Walutowy 2 2 3 2 4" xfId="476" xr:uid="{00000000-0005-0000-0000-000026030000}"/>
    <cellStyle name="Walutowy 2 2 3 2 4 2" xfId="973" xr:uid="{00000000-0005-0000-0000-000027030000}"/>
    <cellStyle name="Walutowy 2 2 3 2 4 2 2" xfId="1578" xr:uid="{00000000-0005-0000-0000-000028030000}"/>
    <cellStyle name="Walutowy 2 2 3 2 4 3" xfId="1273" xr:uid="{00000000-0005-0000-0000-000029030000}"/>
    <cellStyle name="Walutowy 2 2 3 2 5" xfId="609" xr:uid="{00000000-0005-0000-0000-00002A030000}"/>
    <cellStyle name="Walutowy 2 2 3 2 5 2" xfId="1358" xr:uid="{00000000-0005-0000-0000-00002B030000}"/>
    <cellStyle name="Walutowy 2 2 3 2 6" xfId="1053" xr:uid="{00000000-0005-0000-0000-00002C030000}"/>
    <cellStyle name="Walutowy 2 2 3 3" xfId="173" xr:uid="{00000000-0005-0000-0000-00002D030000}"/>
    <cellStyle name="Walutowy 2 2 3 3 2" xfId="670" xr:uid="{00000000-0005-0000-0000-00002E030000}"/>
    <cellStyle name="Walutowy 2 2 3 3 2 2" xfId="1395" xr:uid="{00000000-0005-0000-0000-00002F030000}"/>
    <cellStyle name="Walutowy 2 2 3 3 3" xfId="1090" xr:uid="{00000000-0005-0000-0000-000030030000}"/>
    <cellStyle name="Walutowy 2 2 3 4" xfId="294" xr:uid="{00000000-0005-0000-0000-000031030000}"/>
    <cellStyle name="Walutowy 2 2 3 4 2" xfId="791" xr:uid="{00000000-0005-0000-0000-000032030000}"/>
    <cellStyle name="Walutowy 2 2 3 4 2 2" xfId="1468" xr:uid="{00000000-0005-0000-0000-000033030000}"/>
    <cellStyle name="Walutowy 2 2 3 4 3" xfId="1163" xr:uid="{00000000-0005-0000-0000-000034030000}"/>
    <cellStyle name="Walutowy 2 2 3 5" xfId="416" xr:uid="{00000000-0005-0000-0000-000035030000}"/>
    <cellStyle name="Walutowy 2 2 3 5 2" xfId="913" xr:uid="{00000000-0005-0000-0000-000036030000}"/>
    <cellStyle name="Walutowy 2 2 3 5 2 2" xfId="1542" xr:uid="{00000000-0005-0000-0000-000037030000}"/>
    <cellStyle name="Walutowy 2 2 3 5 3" xfId="1237" xr:uid="{00000000-0005-0000-0000-000038030000}"/>
    <cellStyle name="Walutowy 2 2 3 6" xfId="549" xr:uid="{00000000-0005-0000-0000-000039030000}"/>
    <cellStyle name="Walutowy 2 2 3 6 2" xfId="1322" xr:uid="{00000000-0005-0000-0000-00003A030000}"/>
    <cellStyle name="Walutowy 2 2 3 7" xfId="1017" xr:uid="{00000000-0005-0000-0000-00003B030000}"/>
    <cellStyle name="Walutowy 2 2 4" xfId="75" xr:uid="{00000000-0005-0000-0000-00003C030000}"/>
    <cellStyle name="Walutowy 2 2 4 2" xfId="196" xr:uid="{00000000-0005-0000-0000-00003D030000}"/>
    <cellStyle name="Walutowy 2 2 4 2 2" xfId="693" xr:uid="{00000000-0005-0000-0000-00003E030000}"/>
    <cellStyle name="Walutowy 2 2 4 2 2 2" xfId="1409" xr:uid="{00000000-0005-0000-0000-00003F030000}"/>
    <cellStyle name="Walutowy 2 2 4 2 3" xfId="1104" xr:uid="{00000000-0005-0000-0000-000040030000}"/>
    <cellStyle name="Walutowy 2 2 4 3" xfId="317" xr:uid="{00000000-0005-0000-0000-000041030000}"/>
    <cellStyle name="Walutowy 2 2 4 3 2" xfId="814" xr:uid="{00000000-0005-0000-0000-000042030000}"/>
    <cellStyle name="Walutowy 2 2 4 3 2 2" xfId="1482" xr:uid="{00000000-0005-0000-0000-000043030000}"/>
    <cellStyle name="Walutowy 2 2 4 3 3" xfId="1177" xr:uid="{00000000-0005-0000-0000-000044030000}"/>
    <cellStyle name="Walutowy 2 2 4 4" xfId="439" xr:uid="{00000000-0005-0000-0000-000045030000}"/>
    <cellStyle name="Walutowy 2 2 4 4 2" xfId="936" xr:uid="{00000000-0005-0000-0000-000046030000}"/>
    <cellStyle name="Walutowy 2 2 4 4 2 2" xfId="1556" xr:uid="{00000000-0005-0000-0000-000047030000}"/>
    <cellStyle name="Walutowy 2 2 4 4 3" xfId="1251" xr:uid="{00000000-0005-0000-0000-000048030000}"/>
    <cellStyle name="Walutowy 2 2 4 5" xfId="572" xr:uid="{00000000-0005-0000-0000-000049030000}"/>
    <cellStyle name="Walutowy 2 2 4 5 2" xfId="1336" xr:uid="{00000000-0005-0000-0000-00004A030000}"/>
    <cellStyle name="Walutowy 2 2 4 6" xfId="1031" xr:uid="{00000000-0005-0000-0000-00004B030000}"/>
    <cellStyle name="Walutowy 2 2 5" xfId="136" xr:uid="{00000000-0005-0000-0000-00004C030000}"/>
    <cellStyle name="Walutowy 2 2 5 2" xfId="633" xr:uid="{00000000-0005-0000-0000-00004D030000}"/>
    <cellStyle name="Walutowy 2 2 5 2 2" xfId="1373" xr:uid="{00000000-0005-0000-0000-00004E030000}"/>
    <cellStyle name="Walutowy 2 2 5 3" xfId="1068" xr:uid="{00000000-0005-0000-0000-00004F030000}"/>
    <cellStyle name="Walutowy 2 2 6" xfId="257" xr:uid="{00000000-0005-0000-0000-000050030000}"/>
    <cellStyle name="Walutowy 2 2 6 2" xfId="754" xr:uid="{00000000-0005-0000-0000-000051030000}"/>
    <cellStyle name="Walutowy 2 2 6 2 2" xfId="1446" xr:uid="{00000000-0005-0000-0000-000052030000}"/>
    <cellStyle name="Walutowy 2 2 6 3" xfId="1141" xr:uid="{00000000-0005-0000-0000-000053030000}"/>
    <cellStyle name="Walutowy 2 2 7" xfId="379" xr:uid="{00000000-0005-0000-0000-000054030000}"/>
    <cellStyle name="Walutowy 2 2 7 2" xfId="876" xr:uid="{00000000-0005-0000-0000-000055030000}"/>
    <cellStyle name="Walutowy 2 2 7 2 2" xfId="1520" xr:uid="{00000000-0005-0000-0000-000056030000}"/>
    <cellStyle name="Walutowy 2 2 7 3" xfId="1215" xr:uid="{00000000-0005-0000-0000-000057030000}"/>
    <cellStyle name="Walutowy 2 2 8" xfId="512" xr:uid="{00000000-0005-0000-0000-000058030000}"/>
    <cellStyle name="Walutowy 2 2 8 2" xfId="1300" xr:uid="{00000000-0005-0000-0000-000059030000}"/>
    <cellStyle name="Walutowy 2 2 9" xfId="995" xr:uid="{00000000-0005-0000-0000-00005A030000}"/>
    <cellStyle name="Walutowy 2 3" xfId="36" xr:uid="{00000000-0005-0000-0000-00005B030000}"/>
    <cellStyle name="Walutowy 2 3 2" xfId="58" xr:uid="{00000000-0005-0000-0000-00005C030000}"/>
    <cellStyle name="Walutowy 2 3 2 2" xfId="118" xr:uid="{00000000-0005-0000-0000-00005D030000}"/>
    <cellStyle name="Walutowy 2 3 2 2 2" xfId="239" xr:uid="{00000000-0005-0000-0000-00005E030000}"/>
    <cellStyle name="Walutowy 2 3 2 2 2 2" xfId="736" xr:uid="{00000000-0005-0000-0000-00005F030000}"/>
    <cellStyle name="Walutowy 2 3 2 2 2 2 2" xfId="1434" xr:uid="{00000000-0005-0000-0000-000060030000}"/>
    <cellStyle name="Walutowy 2 3 2 2 2 3" xfId="1129" xr:uid="{00000000-0005-0000-0000-000061030000}"/>
    <cellStyle name="Walutowy 2 3 2 2 3" xfId="360" xr:uid="{00000000-0005-0000-0000-000062030000}"/>
    <cellStyle name="Walutowy 2 3 2 2 3 2" xfId="857" xr:uid="{00000000-0005-0000-0000-000063030000}"/>
    <cellStyle name="Walutowy 2 3 2 2 3 2 2" xfId="1507" xr:uid="{00000000-0005-0000-0000-000064030000}"/>
    <cellStyle name="Walutowy 2 3 2 2 3 3" xfId="1202" xr:uid="{00000000-0005-0000-0000-000065030000}"/>
    <cellStyle name="Walutowy 2 3 2 2 4" xfId="482" xr:uid="{00000000-0005-0000-0000-000066030000}"/>
    <cellStyle name="Walutowy 2 3 2 2 4 2" xfId="979" xr:uid="{00000000-0005-0000-0000-000067030000}"/>
    <cellStyle name="Walutowy 2 3 2 2 4 2 2" xfId="1581" xr:uid="{00000000-0005-0000-0000-000068030000}"/>
    <cellStyle name="Walutowy 2 3 2 2 4 3" xfId="1276" xr:uid="{00000000-0005-0000-0000-000069030000}"/>
    <cellStyle name="Walutowy 2 3 2 2 5" xfId="615" xr:uid="{00000000-0005-0000-0000-00006A030000}"/>
    <cellStyle name="Walutowy 2 3 2 2 5 2" xfId="1361" xr:uid="{00000000-0005-0000-0000-00006B030000}"/>
    <cellStyle name="Walutowy 2 3 2 2 6" xfId="1056" xr:uid="{00000000-0005-0000-0000-00006C030000}"/>
    <cellStyle name="Walutowy 2 3 2 3" xfId="179" xr:uid="{00000000-0005-0000-0000-00006D030000}"/>
    <cellStyle name="Walutowy 2 3 2 3 2" xfId="676" xr:uid="{00000000-0005-0000-0000-00006E030000}"/>
    <cellStyle name="Walutowy 2 3 2 3 2 2" xfId="1398" xr:uid="{00000000-0005-0000-0000-00006F030000}"/>
    <cellStyle name="Walutowy 2 3 2 3 3" xfId="1093" xr:uid="{00000000-0005-0000-0000-000070030000}"/>
    <cellStyle name="Walutowy 2 3 2 4" xfId="300" xr:uid="{00000000-0005-0000-0000-000071030000}"/>
    <cellStyle name="Walutowy 2 3 2 4 2" xfId="797" xr:uid="{00000000-0005-0000-0000-000072030000}"/>
    <cellStyle name="Walutowy 2 3 2 4 2 2" xfId="1471" xr:uid="{00000000-0005-0000-0000-000073030000}"/>
    <cellStyle name="Walutowy 2 3 2 4 3" xfId="1166" xr:uid="{00000000-0005-0000-0000-000074030000}"/>
    <cellStyle name="Walutowy 2 3 2 5" xfId="422" xr:uid="{00000000-0005-0000-0000-000075030000}"/>
    <cellStyle name="Walutowy 2 3 2 5 2" xfId="919" xr:uid="{00000000-0005-0000-0000-000076030000}"/>
    <cellStyle name="Walutowy 2 3 2 5 2 2" xfId="1545" xr:uid="{00000000-0005-0000-0000-000077030000}"/>
    <cellStyle name="Walutowy 2 3 2 5 3" xfId="1240" xr:uid="{00000000-0005-0000-0000-000078030000}"/>
    <cellStyle name="Walutowy 2 3 2 6" xfId="555" xr:uid="{00000000-0005-0000-0000-000079030000}"/>
    <cellStyle name="Walutowy 2 3 2 6 2" xfId="1325" xr:uid="{00000000-0005-0000-0000-00007A030000}"/>
    <cellStyle name="Walutowy 2 3 2 7" xfId="1020" xr:uid="{00000000-0005-0000-0000-00007B030000}"/>
    <cellStyle name="Walutowy 2 3 3" xfId="96" xr:uid="{00000000-0005-0000-0000-00007C030000}"/>
    <cellStyle name="Walutowy 2 3 3 2" xfId="217" xr:uid="{00000000-0005-0000-0000-00007D030000}"/>
    <cellStyle name="Walutowy 2 3 3 2 2" xfId="714" xr:uid="{00000000-0005-0000-0000-00007E030000}"/>
    <cellStyle name="Walutowy 2 3 3 2 2 2" xfId="1421" xr:uid="{00000000-0005-0000-0000-00007F030000}"/>
    <cellStyle name="Walutowy 2 3 3 2 3" xfId="1116" xr:uid="{00000000-0005-0000-0000-000080030000}"/>
    <cellStyle name="Walutowy 2 3 3 3" xfId="338" xr:uid="{00000000-0005-0000-0000-000081030000}"/>
    <cellStyle name="Walutowy 2 3 3 3 2" xfId="835" xr:uid="{00000000-0005-0000-0000-000082030000}"/>
    <cellStyle name="Walutowy 2 3 3 3 2 2" xfId="1494" xr:uid="{00000000-0005-0000-0000-000083030000}"/>
    <cellStyle name="Walutowy 2 3 3 3 3" xfId="1189" xr:uid="{00000000-0005-0000-0000-000084030000}"/>
    <cellStyle name="Walutowy 2 3 3 4" xfId="460" xr:uid="{00000000-0005-0000-0000-000085030000}"/>
    <cellStyle name="Walutowy 2 3 3 4 2" xfId="957" xr:uid="{00000000-0005-0000-0000-000086030000}"/>
    <cellStyle name="Walutowy 2 3 3 4 2 2" xfId="1568" xr:uid="{00000000-0005-0000-0000-000087030000}"/>
    <cellStyle name="Walutowy 2 3 3 4 3" xfId="1263" xr:uid="{00000000-0005-0000-0000-000088030000}"/>
    <cellStyle name="Walutowy 2 3 3 5" xfId="593" xr:uid="{00000000-0005-0000-0000-000089030000}"/>
    <cellStyle name="Walutowy 2 3 3 5 2" xfId="1348" xr:uid="{00000000-0005-0000-0000-00008A030000}"/>
    <cellStyle name="Walutowy 2 3 3 6" xfId="1043" xr:uid="{00000000-0005-0000-0000-00008B030000}"/>
    <cellStyle name="Walutowy 2 3 4" xfId="157" xr:uid="{00000000-0005-0000-0000-00008C030000}"/>
    <cellStyle name="Walutowy 2 3 4 2" xfId="654" xr:uid="{00000000-0005-0000-0000-00008D030000}"/>
    <cellStyle name="Walutowy 2 3 4 2 2" xfId="1385" xr:uid="{00000000-0005-0000-0000-00008E030000}"/>
    <cellStyle name="Walutowy 2 3 4 3" xfId="1080" xr:uid="{00000000-0005-0000-0000-00008F030000}"/>
    <cellStyle name="Walutowy 2 3 5" xfId="278" xr:uid="{00000000-0005-0000-0000-000090030000}"/>
    <cellStyle name="Walutowy 2 3 5 2" xfId="775" xr:uid="{00000000-0005-0000-0000-000091030000}"/>
    <cellStyle name="Walutowy 2 3 5 2 2" xfId="1458" xr:uid="{00000000-0005-0000-0000-000092030000}"/>
    <cellStyle name="Walutowy 2 3 5 3" xfId="1153" xr:uid="{00000000-0005-0000-0000-000093030000}"/>
    <cellStyle name="Walutowy 2 3 6" xfId="400" xr:uid="{00000000-0005-0000-0000-000094030000}"/>
    <cellStyle name="Walutowy 2 3 6 2" xfId="897" xr:uid="{00000000-0005-0000-0000-000095030000}"/>
    <cellStyle name="Walutowy 2 3 6 2 2" xfId="1532" xr:uid="{00000000-0005-0000-0000-000096030000}"/>
    <cellStyle name="Walutowy 2 3 6 3" xfId="1227" xr:uid="{00000000-0005-0000-0000-000097030000}"/>
    <cellStyle name="Walutowy 2 3 7" xfId="533" xr:uid="{00000000-0005-0000-0000-000098030000}"/>
    <cellStyle name="Walutowy 2 3 7 2" xfId="1312" xr:uid="{00000000-0005-0000-0000-000099030000}"/>
    <cellStyle name="Walutowy 2 3 8" xfId="1007" xr:uid="{00000000-0005-0000-0000-00009A030000}"/>
    <cellStyle name="Walutowy 2 4" xfId="23" xr:uid="{00000000-0005-0000-0000-00009B030000}"/>
    <cellStyle name="Walutowy 2 4 2" xfId="83" xr:uid="{00000000-0005-0000-0000-00009C030000}"/>
    <cellStyle name="Walutowy 2 4 2 2" xfId="204" xr:uid="{00000000-0005-0000-0000-00009D030000}"/>
    <cellStyle name="Walutowy 2 4 2 2 2" xfId="701" xr:uid="{00000000-0005-0000-0000-00009E030000}"/>
    <cellStyle name="Walutowy 2 4 2 2 2 2" xfId="1414" xr:uid="{00000000-0005-0000-0000-00009F030000}"/>
    <cellStyle name="Walutowy 2 4 2 2 3" xfId="1109" xr:uid="{00000000-0005-0000-0000-0000A0030000}"/>
    <cellStyle name="Walutowy 2 4 2 3" xfId="325" xr:uid="{00000000-0005-0000-0000-0000A1030000}"/>
    <cellStyle name="Walutowy 2 4 2 3 2" xfId="822" xr:uid="{00000000-0005-0000-0000-0000A2030000}"/>
    <cellStyle name="Walutowy 2 4 2 3 2 2" xfId="1487" xr:uid="{00000000-0005-0000-0000-0000A3030000}"/>
    <cellStyle name="Walutowy 2 4 2 3 3" xfId="1182" xr:uid="{00000000-0005-0000-0000-0000A4030000}"/>
    <cellStyle name="Walutowy 2 4 2 4" xfId="447" xr:uid="{00000000-0005-0000-0000-0000A5030000}"/>
    <cellStyle name="Walutowy 2 4 2 4 2" xfId="944" xr:uid="{00000000-0005-0000-0000-0000A6030000}"/>
    <cellStyle name="Walutowy 2 4 2 4 2 2" xfId="1561" xr:uid="{00000000-0005-0000-0000-0000A7030000}"/>
    <cellStyle name="Walutowy 2 4 2 4 3" xfId="1256" xr:uid="{00000000-0005-0000-0000-0000A8030000}"/>
    <cellStyle name="Walutowy 2 4 2 5" xfId="580" xr:uid="{00000000-0005-0000-0000-0000A9030000}"/>
    <cellStyle name="Walutowy 2 4 2 5 2" xfId="1341" xr:uid="{00000000-0005-0000-0000-0000AA030000}"/>
    <cellStyle name="Walutowy 2 4 2 6" xfId="1036" xr:uid="{00000000-0005-0000-0000-0000AB030000}"/>
    <cellStyle name="Walutowy 2 4 3" xfId="144" xr:uid="{00000000-0005-0000-0000-0000AC030000}"/>
    <cellStyle name="Walutowy 2 4 3 2" xfId="641" xr:uid="{00000000-0005-0000-0000-0000AD030000}"/>
    <cellStyle name="Walutowy 2 4 3 2 2" xfId="1378" xr:uid="{00000000-0005-0000-0000-0000AE030000}"/>
    <cellStyle name="Walutowy 2 4 3 3" xfId="1073" xr:uid="{00000000-0005-0000-0000-0000AF030000}"/>
    <cellStyle name="Walutowy 2 4 4" xfId="265" xr:uid="{00000000-0005-0000-0000-0000B0030000}"/>
    <cellStyle name="Walutowy 2 4 4 2" xfId="762" xr:uid="{00000000-0005-0000-0000-0000B1030000}"/>
    <cellStyle name="Walutowy 2 4 4 2 2" xfId="1451" xr:uid="{00000000-0005-0000-0000-0000B2030000}"/>
    <cellStyle name="Walutowy 2 4 4 3" xfId="1146" xr:uid="{00000000-0005-0000-0000-0000B3030000}"/>
    <cellStyle name="Walutowy 2 4 5" xfId="387" xr:uid="{00000000-0005-0000-0000-0000B4030000}"/>
    <cellStyle name="Walutowy 2 4 5 2" xfId="884" xr:uid="{00000000-0005-0000-0000-0000B5030000}"/>
    <cellStyle name="Walutowy 2 4 5 2 2" xfId="1525" xr:uid="{00000000-0005-0000-0000-0000B6030000}"/>
    <cellStyle name="Walutowy 2 4 5 3" xfId="1220" xr:uid="{00000000-0005-0000-0000-0000B7030000}"/>
    <cellStyle name="Walutowy 2 4 6" xfId="520" xr:uid="{00000000-0005-0000-0000-0000B8030000}"/>
    <cellStyle name="Walutowy 2 4 6 2" xfId="1305" xr:uid="{00000000-0005-0000-0000-0000B9030000}"/>
    <cellStyle name="Walutowy 2 4 7" xfId="1000" xr:uid="{00000000-0005-0000-0000-0000BA030000}"/>
    <cellStyle name="Walutowy 2 5" xfId="45" xr:uid="{00000000-0005-0000-0000-0000BB030000}"/>
    <cellStyle name="Walutowy 2 5 2" xfId="105" xr:uid="{00000000-0005-0000-0000-0000BC030000}"/>
    <cellStyle name="Walutowy 2 5 2 2" xfId="226" xr:uid="{00000000-0005-0000-0000-0000BD030000}"/>
    <cellStyle name="Walutowy 2 5 2 2 2" xfId="723" xr:uid="{00000000-0005-0000-0000-0000BE030000}"/>
    <cellStyle name="Walutowy 2 5 2 2 2 2" xfId="1427" xr:uid="{00000000-0005-0000-0000-0000BF030000}"/>
    <cellStyle name="Walutowy 2 5 2 2 3" xfId="1122" xr:uid="{00000000-0005-0000-0000-0000C0030000}"/>
    <cellStyle name="Walutowy 2 5 2 3" xfId="347" xr:uid="{00000000-0005-0000-0000-0000C1030000}"/>
    <cellStyle name="Walutowy 2 5 2 3 2" xfId="844" xr:uid="{00000000-0005-0000-0000-0000C2030000}"/>
    <cellStyle name="Walutowy 2 5 2 3 2 2" xfId="1500" xr:uid="{00000000-0005-0000-0000-0000C3030000}"/>
    <cellStyle name="Walutowy 2 5 2 3 3" xfId="1195" xr:uid="{00000000-0005-0000-0000-0000C4030000}"/>
    <cellStyle name="Walutowy 2 5 2 4" xfId="469" xr:uid="{00000000-0005-0000-0000-0000C5030000}"/>
    <cellStyle name="Walutowy 2 5 2 4 2" xfId="966" xr:uid="{00000000-0005-0000-0000-0000C6030000}"/>
    <cellStyle name="Walutowy 2 5 2 4 2 2" xfId="1574" xr:uid="{00000000-0005-0000-0000-0000C7030000}"/>
    <cellStyle name="Walutowy 2 5 2 4 3" xfId="1269" xr:uid="{00000000-0005-0000-0000-0000C8030000}"/>
    <cellStyle name="Walutowy 2 5 2 5" xfId="602" xr:uid="{00000000-0005-0000-0000-0000C9030000}"/>
    <cellStyle name="Walutowy 2 5 2 5 2" xfId="1354" xr:uid="{00000000-0005-0000-0000-0000CA030000}"/>
    <cellStyle name="Walutowy 2 5 2 6" xfId="1049" xr:uid="{00000000-0005-0000-0000-0000CB030000}"/>
    <cellStyle name="Walutowy 2 5 3" xfId="166" xr:uid="{00000000-0005-0000-0000-0000CC030000}"/>
    <cellStyle name="Walutowy 2 5 3 2" xfId="663" xr:uid="{00000000-0005-0000-0000-0000CD030000}"/>
    <cellStyle name="Walutowy 2 5 3 2 2" xfId="1391" xr:uid="{00000000-0005-0000-0000-0000CE030000}"/>
    <cellStyle name="Walutowy 2 5 3 3" xfId="1086" xr:uid="{00000000-0005-0000-0000-0000CF030000}"/>
    <cellStyle name="Walutowy 2 5 4" xfId="287" xr:uid="{00000000-0005-0000-0000-0000D0030000}"/>
    <cellStyle name="Walutowy 2 5 4 2" xfId="784" xr:uid="{00000000-0005-0000-0000-0000D1030000}"/>
    <cellStyle name="Walutowy 2 5 4 2 2" xfId="1464" xr:uid="{00000000-0005-0000-0000-0000D2030000}"/>
    <cellStyle name="Walutowy 2 5 4 3" xfId="1159" xr:uid="{00000000-0005-0000-0000-0000D3030000}"/>
    <cellStyle name="Walutowy 2 5 5" xfId="409" xr:uid="{00000000-0005-0000-0000-0000D4030000}"/>
    <cellStyle name="Walutowy 2 5 5 2" xfId="906" xr:uid="{00000000-0005-0000-0000-0000D5030000}"/>
    <cellStyle name="Walutowy 2 5 5 2 2" xfId="1538" xr:uid="{00000000-0005-0000-0000-0000D6030000}"/>
    <cellStyle name="Walutowy 2 5 5 3" xfId="1233" xr:uid="{00000000-0005-0000-0000-0000D7030000}"/>
    <cellStyle name="Walutowy 2 5 6" xfId="542" xr:uid="{00000000-0005-0000-0000-0000D8030000}"/>
    <cellStyle name="Walutowy 2 5 6 2" xfId="1318" xr:uid="{00000000-0005-0000-0000-0000D9030000}"/>
    <cellStyle name="Walutowy 2 5 7" xfId="1013" xr:uid="{00000000-0005-0000-0000-0000DA030000}"/>
    <cellStyle name="Walutowy 2 6" xfId="68" xr:uid="{00000000-0005-0000-0000-0000DB030000}"/>
    <cellStyle name="Walutowy 2 6 2" xfId="189" xr:uid="{00000000-0005-0000-0000-0000DC030000}"/>
    <cellStyle name="Walutowy 2 6 2 2" xfId="686" xr:uid="{00000000-0005-0000-0000-0000DD030000}"/>
    <cellStyle name="Walutowy 2 6 2 2 2" xfId="1405" xr:uid="{00000000-0005-0000-0000-0000DE030000}"/>
    <cellStyle name="Walutowy 2 6 2 3" xfId="1100" xr:uid="{00000000-0005-0000-0000-0000DF030000}"/>
    <cellStyle name="Walutowy 2 6 3" xfId="310" xr:uid="{00000000-0005-0000-0000-0000E0030000}"/>
    <cellStyle name="Walutowy 2 6 3 2" xfId="807" xr:uid="{00000000-0005-0000-0000-0000E1030000}"/>
    <cellStyle name="Walutowy 2 6 3 2 2" xfId="1478" xr:uid="{00000000-0005-0000-0000-0000E2030000}"/>
    <cellStyle name="Walutowy 2 6 3 3" xfId="1173" xr:uid="{00000000-0005-0000-0000-0000E3030000}"/>
    <cellStyle name="Walutowy 2 6 4" xfId="432" xr:uid="{00000000-0005-0000-0000-0000E4030000}"/>
    <cellStyle name="Walutowy 2 6 4 2" xfId="929" xr:uid="{00000000-0005-0000-0000-0000E5030000}"/>
    <cellStyle name="Walutowy 2 6 4 2 2" xfId="1552" xr:uid="{00000000-0005-0000-0000-0000E6030000}"/>
    <cellStyle name="Walutowy 2 6 4 3" xfId="1247" xr:uid="{00000000-0005-0000-0000-0000E7030000}"/>
    <cellStyle name="Walutowy 2 6 5" xfId="565" xr:uid="{00000000-0005-0000-0000-0000E8030000}"/>
    <cellStyle name="Walutowy 2 6 5 2" xfId="1332" xr:uid="{00000000-0005-0000-0000-0000E9030000}"/>
    <cellStyle name="Walutowy 2 6 6" xfId="1027" xr:uid="{00000000-0005-0000-0000-0000EA030000}"/>
    <cellStyle name="Walutowy 2 7" xfId="129" xr:uid="{00000000-0005-0000-0000-0000EB030000}"/>
    <cellStyle name="Walutowy 2 7 2" xfId="626" xr:uid="{00000000-0005-0000-0000-0000EC030000}"/>
    <cellStyle name="Walutowy 2 7 2 2" xfId="1369" xr:uid="{00000000-0005-0000-0000-0000ED030000}"/>
    <cellStyle name="Walutowy 2 7 3" xfId="1064" xr:uid="{00000000-0005-0000-0000-0000EE030000}"/>
    <cellStyle name="Walutowy 2 8" xfId="250" xr:uid="{00000000-0005-0000-0000-0000EF030000}"/>
    <cellStyle name="Walutowy 2 8 2" xfId="747" xr:uid="{00000000-0005-0000-0000-0000F0030000}"/>
    <cellStyle name="Walutowy 2 8 2 2" xfId="1442" xr:uid="{00000000-0005-0000-0000-0000F1030000}"/>
    <cellStyle name="Walutowy 2 8 3" xfId="1137" xr:uid="{00000000-0005-0000-0000-0000F2030000}"/>
    <cellStyle name="Walutowy 2 9" xfId="372" xr:uid="{00000000-0005-0000-0000-0000F3030000}"/>
    <cellStyle name="Walutowy 2 9 2" xfId="869" xr:uid="{00000000-0005-0000-0000-0000F4030000}"/>
    <cellStyle name="Walutowy 2 9 2 2" xfId="1516" xr:uid="{00000000-0005-0000-0000-0000F5030000}"/>
    <cellStyle name="Walutowy 2 9 3" xfId="1211" xr:uid="{00000000-0005-0000-0000-0000F6030000}"/>
    <cellStyle name="Walutowy 3" xfId="4" xr:uid="{00000000-0005-0000-0000-0000F7030000}"/>
    <cellStyle name="Walutowy 3 10" xfId="503" xr:uid="{00000000-0005-0000-0000-0000F8030000}"/>
    <cellStyle name="Walutowy 3 10 2" xfId="1295" xr:uid="{00000000-0005-0000-0000-0000F9030000}"/>
    <cellStyle name="Walutowy 3 11" xfId="990" xr:uid="{00000000-0005-0000-0000-0000FA030000}"/>
    <cellStyle name="Walutowy 3 2" xfId="12" xr:uid="{00000000-0005-0000-0000-0000FB030000}"/>
    <cellStyle name="Walutowy 3 2 2" xfId="28" xr:uid="{00000000-0005-0000-0000-0000FC030000}"/>
    <cellStyle name="Walutowy 3 2 2 2" xfId="88" xr:uid="{00000000-0005-0000-0000-0000FD030000}"/>
    <cellStyle name="Walutowy 3 2 2 2 2" xfId="209" xr:uid="{00000000-0005-0000-0000-0000FE030000}"/>
    <cellStyle name="Walutowy 3 2 2 2 2 2" xfId="706" xr:uid="{00000000-0005-0000-0000-0000FF030000}"/>
    <cellStyle name="Walutowy 3 2 2 2 2 2 2" xfId="1417" xr:uid="{00000000-0005-0000-0000-000000040000}"/>
    <cellStyle name="Walutowy 3 2 2 2 2 3" xfId="1112" xr:uid="{00000000-0005-0000-0000-000001040000}"/>
    <cellStyle name="Walutowy 3 2 2 2 3" xfId="330" xr:uid="{00000000-0005-0000-0000-000002040000}"/>
    <cellStyle name="Walutowy 3 2 2 2 3 2" xfId="827" xr:uid="{00000000-0005-0000-0000-000003040000}"/>
    <cellStyle name="Walutowy 3 2 2 2 3 2 2" xfId="1490" xr:uid="{00000000-0005-0000-0000-000004040000}"/>
    <cellStyle name="Walutowy 3 2 2 2 3 3" xfId="1185" xr:uid="{00000000-0005-0000-0000-000005040000}"/>
    <cellStyle name="Walutowy 3 2 2 2 4" xfId="452" xr:uid="{00000000-0005-0000-0000-000006040000}"/>
    <cellStyle name="Walutowy 3 2 2 2 4 2" xfId="949" xr:uid="{00000000-0005-0000-0000-000007040000}"/>
    <cellStyle name="Walutowy 3 2 2 2 4 2 2" xfId="1564" xr:uid="{00000000-0005-0000-0000-000008040000}"/>
    <cellStyle name="Walutowy 3 2 2 2 4 3" xfId="1259" xr:uid="{00000000-0005-0000-0000-000009040000}"/>
    <cellStyle name="Walutowy 3 2 2 2 5" xfId="585" xr:uid="{00000000-0005-0000-0000-00000A040000}"/>
    <cellStyle name="Walutowy 3 2 2 2 5 2" xfId="1344" xr:uid="{00000000-0005-0000-0000-00000B040000}"/>
    <cellStyle name="Walutowy 3 2 2 2 6" xfId="1039" xr:uid="{00000000-0005-0000-0000-00000C040000}"/>
    <cellStyle name="Walutowy 3 2 2 3" xfId="149" xr:uid="{00000000-0005-0000-0000-00000D040000}"/>
    <cellStyle name="Walutowy 3 2 2 3 2" xfId="646" xr:uid="{00000000-0005-0000-0000-00000E040000}"/>
    <cellStyle name="Walutowy 3 2 2 3 2 2" xfId="1381" xr:uid="{00000000-0005-0000-0000-00000F040000}"/>
    <cellStyle name="Walutowy 3 2 2 3 3" xfId="1076" xr:uid="{00000000-0005-0000-0000-000010040000}"/>
    <cellStyle name="Walutowy 3 2 2 4" xfId="270" xr:uid="{00000000-0005-0000-0000-000011040000}"/>
    <cellStyle name="Walutowy 3 2 2 4 2" xfId="767" xr:uid="{00000000-0005-0000-0000-000012040000}"/>
    <cellStyle name="Walutowy 3 2 2 4 2 2" xfId="1454" xr:uid="{00000000-0005-0000-0000-000013040000}"/>
    <cellStyle name="Walutowy 3 2 2 4 3" xfId="1149" xr:uid="{00000000-0005-0000-0000-000014040000}"/>
    <cellStyle name="Walutowy 3 2 2 5" xfId="392" xr:uid="{00000000-0005-0000-0000-000015040000}"/>
    <cellStyle name="Walutowy 3 2 2 5 2" xfId="889" xr:uid="{00000000-0005-0000-0000-000016040000}"/>
    <cellStyle name="Walutowy 3 2 2 5 2 2" xfId="1528" xr:uid="{00000000-0005-0000-0000-000017040000}"/>
    <cellStyle name="Walutowy 3 2 2 5 3" xfId="1223" xr:uid="{00000000-0005-0000-0000-000018040000}"/>
    <cellStyle name="Walutowy 3 2 2 6" xfId="525" xr:uid="{00000000-0005-0000-0000-000019040000}"/>
    <cellStyle name="Walutowy 3 2 2 6 2" xfId="1308" xr:uid="{00000000-0005-0000-0000-00001A040000}"/>
    <cellStyle name="Walutowy 3 2 2 7" xfId="1003" xr:uid="{00000000-0005-0000-0000-00001B040000}"/>
    <cellStyle name="Walutowy 3 2 3" xfId="50" xr:uid="{00000000-0005-0000-0000-00001C040000}"/>
    <cellStyle name="Walutowy 3 2 3 2" xfId="110" xr:uid="{00000000-0005-0000-0000-00001D040000}"/>
    <cellStyle name="Walutowy 3 2 3 2 2" xfId="231" xr:uid="{00000000-0005-0000-0000-00001E040000}"/>
    <cellStyle name="Walutowy 3 2 3 2 2 2" xfId="728" xr:uid="{00000000-0005-0000-0000-00001F040000}"/>
    <cellStyle name="Walutowy 3 2 3 2 2 2 2" xfId="1430" xr:uid="{00000000-0005-0000-0000-000020040000}"/>
    <cellStyle name="Walutowy 3 2 3 2 2 3" xfId="1125" xr:uid="{00000000-0005-0000-0000-000021040000}"/>
    <cellStyle name="Walutowy 3 2 3 2 3" xfId="352" xr:uid="{00000000-0005-0000-0000-000022040000}"/>
    <cellStyle name="Walutowy 3 2 3 2 3 2" xfId="849" xr:uid="{00000000-0005-0000-0000-000023040000}"/>
    <cellStyle name="Walutowy 3 2 3 2 3 2 2" xfId="1503" xr:uid="{00000000-0005-0000-0000-000024040000}"/>
    <cellStyle name="Walutowy 3 2 3 2 3 3" xfId="1198" xr:uid="{00000000-0005-0000-0000-000025040000}"/>
    <cellStyle name="Walutowy 3 2 3 2 4" xfId="474" xr:uid="{00000000-0005-0000-0000-000026040000}"/>
    <cellStyle name="Walutowy 3 2 3 2 4 2" xfId="971" xr:uid="{00000000-0005-0000-0000-000027040000}"/>
    <cellStyle name="Walutowy 3 2 3 2 4 2 2" xfId="1577" xr:uid="{00000000-0005-0000-0000-000028040000}"/>
    <cellStyle name="Walutowy 3 2 3 2 4 3" xfId="1272" xr:uid="{00000000-0005-0000-0000-000029040000}"/>
    <cellStyle name="Walutowy 3 2 3 2 5" xfId="607" xr:uid="{00000000-0005-0000-0000-00002A040000}"/>
    <cellStyle name="Walutowy 3 2 3 2 5 2" xfId="1357" xr:uid="{00000000-0005-0000-0000-00002B040000}"/>
    <cellStyle name="Walutowy 3 2 3 2 6" xfId="1052" xr:uid="{00000000-0005-0000-0000-00002C040000}"/>
    <cellStyle name="Walutowy 3 2 3 3" xfId="171" xr:uid="{00000000-0005-0000-0000-00002D040000}"/>
    <cellStyle name="Walutowy 3 2 3 3 2" xfId="668" xr:uid="{00000000-0005-0000-0000-00002E040000}"/>
    <cellStyle name="Walutowy 3 2 3 3 2 2" xfId="1394" xr:uid="{00000000-0005-0000-0000-00002F040000}"/>
    <cellStyle name="Walutowy 3 2 3 3 3" xfId="1089" xr:uid="{00000000-0005-0000-0000-000030040000}"/>
    <cellStyle name="Walutowy 3 2 3 4" xfId="292" xr:uid="{00000000-0005-0000-0000-000031040000}"/>
    <cellStyle name="Walutowy 3 2 3 4 2" xfId="789" xr:uid="{00000000-0005-0000-0000-000032040000}"/>
    <cellStyle name="Walutowy 3 2 3 4 2 2" xfId="1467" xr:uid="{00000000-0005-0000-0000-000033040000}"/>
    <cellStyle name="Walutowy 3 2 3 4 3" xfId="1162" xr:uid="{00000000-0005-0000-0000-000034040000}"/>
    <cellStyle name="Walutowy 3 2 3 5" xfId="414" xr:uid="{00000000-0005-0000-0000-000035040000}"/>
    <cellStyle name="Walutowy 3 2 3 5 2" xfId="911" xr:uid="{00000000-0005-0000-0000-000036040000}"/>
    <cellStyle name="Walutowy 3 2 3 5 2 2" xfId="1541" xr:uid="{00000000-0005-0000-0000-000037040000}"/>
    <cellStyle name="Walutowy 3 2 3 5 3" xfId="1236" xr:uid="{00000000-0005-0000-0000-000038040000}"/>
    <cellStyle name="Walutowy 3 2 3 6" xfId="547" xr:uid="{00000000-0005-0000-0000-000039040000}"/>
    <cellStyle name="Walutowy 3 2 3 6 2" xfId="1321" xr:uid="{00000000-0005-0000-0000-00003A040000}"/>
    <cellStyle name="Walutowy 3 2 3 7" xfId="1016" xr:uid="{00000000-0005-0000-0000-00003B040000}"/>
    <cellStyle name="Walutowy 3 2 4" xfId="73" xr:uid="{00000000-0005-0000-0000-00003C040000}"/>
    <cellStyle name="Walutowy 3 2 4 2" xfId="194" xr:uid="{00000000-0005-0000-0000-00003D040000}"/>
    <cellStyle name="Walutowy 3 2 4 2 2" xfId="691" xr:uid="{00000000-0005-0000-0000-00003E040000}"/>
    <cellStyle name="Walutowy 3 2 4 2 2 2" xfId="1408" xr:uid="{00000000-0005-0000-0000-00003F040000}"/>
    <cellStyle name="Walutowy 3 2 4 2 3" xfId="1103" xr:uid="{00000000-0005-0000-0000-000040040000}"/>
    <cellStyle name="Walutowy 3 2 4 3" xfId="315" xr:uid="{00000000-0005-0000-0000-000041040000}"/>
    <cellStyle name="Walutowy 3 2 4 3 2" xfId="812" xr:uid="{00000000-0005-0000-0000-000042040000}"/>
    <cellStyle name="Walutowy 3 2 4 3 2 2" xfId="1481" xr:uid="{00000000-0005-0000-0000-000043040000}"/>
    <cellStyle name="Walutowy 3 2 4 3 3" xfId="1176" xr:uid="{00000000-0005-0000-0000-000044040000}"/>
    <cellStyle name="Walutowy 3 2 4 4" xfId="437" xr:uid="{00000000-0005-0000-0000-000045040000}"/>
    <cellStyle name="Walutowy 3 2 4 4 2" xfId="934" xr:uid="{00000000-0005-0000-0000-000046040000}"/>
    <cellStyle name="Walutowy 3 2 4 4 2 2" xfId="1555" xr:uid="{00000000-0005-0000-0000-000047040000}"/>
    <cellStyle name="Walutowy 3 2 4 4 3" xfId="1250" xr:uid="{00000000-0005-0000-0000-000048040000}"/>
    <cellStyle name="Walutowy 3 2 4 5" xfId="570" xr:uid="{00000000-0005-0000-0000-000049040000}"/>
    <cellStyle name="Walutowy 3 2 4 5 2" xfId="1335" xr:uid="{00000000-0005-0000-0000-00004A040000}"/>
    <cellStyle name="Walutowy 3 2 4 6" xfId="1030" xr:uid="{00000000-0005-0000-0000-00004B040000}"/>
    <cellStyle name="Walutowy 3 2 5" xfId="134" xr:uid="{00000000-0005-0000-0000-00004C040000}"/>
    <cellStyle name="Walutowy 3 2 5 2" xfId="631" xr:uid="{00000000-0005-0000-0000-00004D040000}"/>
    <cellStyle name="Walutowy 3 2 5 2 2" xfId="1372" xr:uid="{00000000-0005-0000-0000-00004E040000}"/>
    <cellStyle name="Walutowy 3 2 5 3" xfId="1067" xr:uid="{00000000-0005-0000-0000-00004F040000}"/>
    <cellStyle name="Walutowy 3 2 6" xfId="255" xr:uid="{00000000-0005-0000-0000-000050040000}"/>
    <cellStyle name="Walutowy 3 2 6 2" xfId="752" xr:uid="{00000000-0005-0000-0000-000051040000}"/>
    <cellStyle name="Walutowy 3 2 6 2 2" xfId="1445" xr:uid="{00000000-0005-0000-0000-000052040000}"/>
    <cellStyle name="Walutowy 3 2 6 3" xfId="1140" xr:uid="{00000000-0005-0000-0000-000053040000}"/>
    <cellStyle name="Walutowy 3 2 7" xfId="377" xr:uid="{00000000-0005-0000-0000-000054040000}"/>
    <cellStyle name="Walutowy 3 2 7 2" xfId="874" xr:uid="{00000000-0005-0000-0000-000055040000}"/>
    <cellStyle name="Walutowy 3 2 7 2 2" xfId="1519" xr:uid="{00000000-0005-0000-0000-000056040000}"/>
    <cellStyle name="Walutowy 3 2 7 3" xfId="1214" xr:uid="{00000000-0005-0000-0000-000057040000}"/>
    <cellStyle name="Walutowy 3 2 8" xfId="510" xr:uid="{00000000-0005-0000-0000-000058040000}"/>
    <cellStyle name="Walutowy 3 2 8 2" xfId="1299" xr:uid="{00000000-0005-0000-0000-000059040000}"/>
    <cellStyle name="Walutowy 3 2 9" xfId="994" xr:uid="{00000000-0005-0000-0000-00005A040000}"/>
    <cellStyle name="Walutowy 3 3" xfId="34" xr:uid="{00000000-0005-0000-0000-00005B040000}"/>
    <cellStyle name="Walutowy 3 3 2" xfId="56" xr:uid="{00000000-0005-0000-0000-00005C040000}"/>
    <cellStyle name="Walutowy 3 3 2 2" xfId="116" xr:uid="{00000000-0005-0000-0000-00005D040000}"/>
    <cellStyle name="Walutowy 3 3 2 2 2" xfId="237" xr:uid="{00000000-0005-0000-0000-00005E040000}"/>
    <cellStyle name="Walutowy 3 3 2 2 2 2" xfId="734" xr:uid="{00000000-0005-0000-0000-00005F040000}"/>
    <cellStyle name="Walutowy 3 3 2 2 2 2 2" xfId="1433" xr:uid="{00000000-0005-0000-0000-000060040000}"/>
    <cellStyle name="Walutowy 3 3 2 2 2 3" xfId="1128" xr:uid="{00000000-0005-0000-0000-000061040000}"/>
    <cellStyle name="Walutowy 3 3 2 2 3" xfId="358" xr:uid="{00000000-0005-0000-0000-000062040000}"/>
    <cellStyle name="Walutowy 3 3 2 2 3 2" xfId="855" xr:uid="{00000000-0005-0000-0000-000063040000}"/>
    <cellStyle name="Walutowy 3 3 2 2 3 2 2" xfId="1506" xr:uid="{00000000-0005-0000-0000-000064040000}"/>
    <cellStyle name="Walutowy 3 3 2 2 3 3" xfId="1201" xr:uid="{00000000-0005-0000-0000-000065040000}"/>
    <cellStyle name="Walutowy 3 3 2 2 4" xfId="480" xr:uid="{00000000-0005-0000-0000-000066040000}"/>
    <cellStyle name="Walutowy 3 3 2 2 4 2" xfId="977" xr:uid="{00000000-0005-0000-0000-000067040000}"/>
    <cellStyle name="Walutowy 3 3 2 2 4 2 2" xfId="1580" xr:uid="{00000000-0005-0000-0000-000068040000}"/>
    <cellStyle name="Walutowy 3 3 2 2 4 3" xfId="1275" xr:uid="{00000000-0005-0000-0000-000069040000}"/>
    <cellStyle name="Walutowy 3 3 2 2 5" xfId="613" xr:uid="{00000000-0005-0000-0000-00006A040000}"/>
    <cellStyle name="Walutowy 3 3 2 2 5 2" xfId="1360" xr:uid="{00000000-0005-0000-0000-00006B040000}"/>
    <cellStyle name="Walutowy 3 3 2 2 6" xfId="1055" xr:uid="{00000000-0005-0000-0000-00006C040000}"/>
    <cellStyle name="Walutowy 3 3 2 3" xfId="177" xr:uid="{00000000-0005-0000-0000-00006D040000}"/>
    <cellStyle name="Walutowy 3 3 2 3 2" xfId="674" xr:uid="{00000000-0005-0000-0000-00006E040000}"/>
    <cellStyle name="Walutowy 3 3 2 3 2 2" xfId="1397" xr:uid="{00000000-0005-0000-0000-00006F040000}"/>
    <cellStyle name="Walutowy 3 3 2 3 3" xfId="1092" xr:uid="{00000000-0005-0000-0000-000070040000}"/>
    <cellStyle name="Walutowy 3 3 2 4" xfId="298" xr:uid="{00000000-0005-0000-0000-000071040000}"/>
    <cellStyle name="Walutowy 3 3 2 4 2" xfId="795" xr:uid="{00000000-0005-0000-0000-000072040000}"/>
    <cellStyle name="Walutowy 3 3 2 4 2 2" xfId="1470" xr:uid="{00000000-0005-0000-0000-000073040000}"/>
    <cellStyle name="Walutowy 3 3 2 4 3" xfId="1165" xr:uid="{00000000-0005-0000-0000-000074040000}"/>
    <cellStyle name="Walutowy 3 3 2 5" xfId="420" xr:uid="{00000000-0005-0000-0000-000075040000}"/>
    <cellStyle name="Walutowy 3 3 2 5 2" xfId="917" xr:uid="{00000000-0005-0000-0000-000076040000}"/>
    <cellStyle name="Walutowy 3 3 2 5 2 2" xfId="1544" xr:uid="{00000000-0005-0000-0000-000077040000}"/>
    <cellStyle name="Walutowy 3 3 2 5 3" xfId="1239" xr:uid="{00000000-0005-0000-0000-000078040000}"/>
    <cellStyle name="Walutowy 3 3 2 6" xfId="553" xr:uid="{00000000-0005-0000-0000-000079040000}"/>
    <cellStyle name="Walutowy 3 3 2 6 2" xfId="1324" xr:uid="{00000000-0005-0000-0000-00007A040000}"/>
    <cellStyle name="Walutowy 3 3 2 7" xfId="1019" xr:uid="{00000000-0005-0000-0000-00007B040000}"/>
    <cellStyle name="Walutowy 3 3 3" xfId="94" xr:uid="{00000000-0005-0000-0000-00007C040000}"/>
    <cellStyle name="Walutowy 3 3 3 2" xfId="215" xr:uid="{00000000-0005-0000-0000-00007D040000}"/>
    <cellStyle name="Walutowy 3 3 3 2 2" xfId="712" xr:uid="{00000000-0005-0000-0000-00007E040000}"/>
    <cellStyle name="Walutowy 3 3 3 2 2 2" xfId="1420" xr:uid="{00000000-0005-0000-0000-00007F040000}"/>
    <cellStyle name="Walutowy 3 3 3 2 3" xfId="1115" xr:uid="{00000000-0005-0000-0000-000080040000}"/>
    <cellStyle name="Walutowy 3 3 3 3" xfId="336" xr:uid="{00000000-0005-0000-0000-000081040000}"/>
    <cellStyle name="Walutowy 3 3 3 3 2" xfId="833" xr:uid="{00000000-0005-0000-0000-000082040000}"/>
    <cellStyle name="Walutowy 3 3 3 3 2 2" xfId="1493" xr:uid="{00000000-0005-0000-0000-000083040000}"/>
    <cellStyle name="Walutowy 3 3 3 3 3" xfId="1188" xr:uid="{00000000-0005-0000-0000-000084040000}"/>
    <cellStyle name="Walutowy 3 3 3 4" xfId="458" xr:uid="{00000000-0005-0000-0000-000085040000}"/>
    <cellStyle name="Walutowy 3 3 3 4 2" xfId="955" xr:uid="{00000000-0005-0000-0000-000086040000}"/>
    <cellStyle name="Walutowy 3 3 3 4 2 2" xfId="1567" xr:uid="{00000000-0005-0000-0000-000087040000}"/>
    <cellStyle name="Walutowy 3 3 3 4 3" xfId="1262" xr:uid="{00000000-0005-0000-0000-000088040000}"/>
    <cellStyle name="Walutowy 3 3 3 5" xfId="591" xr:uid="{00000000-0005-0000-0000-000089040000}"/>
    <cellStyle name="Walutowy 3 3 3 5 2" xfId="1347" xr:uid="{00000000-0005-0000-0000-00008A040000}"/>
    <cellStyle name="Walutowy 3 3 3 6" xfId="1042" xr:uid="{00000000-0005-0000-0000-00008B040000}"/>
    <cellStyle name="Walutowy 3 3 4" xfId="155" xr:uid="{00000000-0005-0000-0000-00008C040000}"/>
    <cellStyle name="Walutowy 3 3 4 2" xfId="652" xr:uid="{00000000-0005-0000-0000-00008D040000}"/>
    <cellStyle name="Walutowy 3 3 4 2 2" xfId="1384" xr:uid="{00000000-0005-0000-0000-00008E040000}"/>
    <cellStyle name="Walutowy 3 3 4 3" xfId="1079" xr:uid="{00000000-0005-0000-0000-00008F040000}"/>
    <cellStyle name="Walutowy 3 3 5" xfId="276" xr:uid="{00000000-0005-0000-0000-000090040000}"/>
    <cellStyle name="Walutowy 3 3 5 2" xfId="773" xr:uid="{00000000-0005-0000-0000-000091040000}"/>
    <cellStyle name="Walutowy 3 3 5 2 2" xfId="1457" xr:uid="{00000000-0005-0000-0000-000092040000}"/>
    <cellStyle name="Walutowy 3 3 5 3" xfId="1152" xr:uid="{00000000-0005-0000-0000-000093040000}"/>
    <cellStyle name="Walutowy 3 3 6" xfId="398" xr:uid="{00000000-0005-0000-0000-000094040000}"/>
    <cellStyle name="Walutowy 3 3 6 2" xfId="895" xr:uid="{00000000-0005-0000-0000-000095040000}"/>
    <cellStyle name="Walutowy 3 3 6 2 2" xfId="1531" xr:uid="{00000000-0005-0000-0000-000096040000}"/>
    <cellStyle name="Walutowy 3 3 6 3" xfId="1226" xr:uid="{00000000-0005-0000-0000-000097040000}"/>
    <cellStyle name="Walutowy 3 3 7" xfId="531" xr:uid="{00000000-0005-0000-0000-000098040000}"/>
    <cellStyle name="Walutowy 3 3 7 2" xfId="1311" xr:uid="{00000000-0005-0000-0000-000099040000}"/>
    <cellStyle name="Walutowy 3 3 8" xfId="1006" xr:uid="{00000000-0005-0000-0000-00009A040000}"/>
    <cellStyle name="Walutowy 3 4" xfId="21" xr:uid="{00000000-0005-0000-0000-00009B040000}"/>
    <cellStyle name="Walutowy 3 4 2" xfId="81" xr:uid="{00000000-0005-0000-0000-00009C040000}"/>
    <cellStyle name="Walutowy 3 4 2 2" xfId="202" xr:uid="{00000000-0005-0000-0000-00009D040000}"/>
    <cellStyle name="Walutowy 3 4 2 2 2" xfId="699" xr:uid="{00000000-0005-0000-0000-00009E040000}"/>
    <cellStyle name="Walutowy 3 4 2 2 2 2" xfId="1413" xr:uid="{00000000-0005-0000-0000-00009F040000}"/>
    <cellStyle name="Walutowy 3 4 2 2 3" xfId="1108" xr:uid="{00000000-0005-0000-0000-0000A0040000}"/>
    <cellStyle name="Walutowy 3 4 2 3" xfId="323" xr:uid="{00000000-0005-0000-0000-0000A1040000}"/>
    <cellStyle name="Walutowy 3 4 2 3 2" xfId="820" xr:uid="{00000000-0005-0000-0000-0000A2040000}"/>
    <cellStyle name="Walutowy 3 4 2 3 2 2" xfId="1486" xr:uid="{00000000-0005-0000-0000-0000A3040000}"/>
    <cellStyle name="Walutowy 3 4 2 3 3" xfId="1181" xr:uid="{00000000-0005-0000-0000-0000A4040000}"/>
    <cellStyle name="Walutowy 3 4 2 4" xfId="445" xr:uid="{00000000-0005-0000-0000-0000A5040000}"/>
    <cellStyle name="Walutowy 3 4 2 4 2" xfId="942" xr:uid="{00000000-0005-0000-0000-0000A6040000}"/>
    <cellStyle name="Walutowy 3 4 2 4 2 2" xfId="1560" xr:uid="{00000000-0005-0000-0000-0000A7040000}"/>
    <cellStyle name="Walutowy 3 4 2 4 3" xfId="1255" xr:uid="{00000000-0005-0000-0000-0000A8040000}"/>
    <cellStyle name="Walutowy 3 4 2 5" xfId="578" xr:uid="{00000000-0005-0000-0000-0000A9040000}"/>
    <cellStyle name="Walutowy 3 4 2 5 2" xfId="1340" xr:uid="{00000000-0005-0000-0000-0000AA040000}"/>
    <cellStyle name="Walutowy 3 4 2 6" xfId="1035" xr:uid="{00000000-0005-0000-0000-0000AB040000}"/>
    <cellStyle name="Walutowy 3 4 3" xfId="142" xr:uid="{00000000-0005-0000-0000-0000AC040000}"/>
    <cellStyle name="Walutowy 3 4 3 2" xfId="639" xr:uid="{00000000-0005-0000-0000-0000AD040000}"/>
    <cellStyle name="Walutowy 3 4 3 2 2" xfId="1377" xr:uid="{00000000-0005-0000-0000-0000AE040000}"/>
    <cellStyle name="Walutowy 3 4 3 3" xfId="1072" xr:uid="{00000000-0005-0000-0000-0000AF040000}"/>
    <cellStyle name="Walutowy 3 4 4" xfId="263" xr:uid="{00000000-0005-0000-0000-0000B0040000}"/>
    <cellStyle name="Walutowy 3 4 4 2" xfId="760" xr:uid="{00000000-0005-0000-0000-0000B1040000}"/>
    <cellStyle name="Walutowy 3 4 4 2 2" xfId="1450" xr:uid="{00000000-0005-0000-0000-0000B2040000}"/>
    <cellStyle name="Walutowy 3 4 4 3" xfId="1145" xr:uid="{00000000-0005-0000-0000-0000B3040000}"/>
    <cellStyle name="Walutowy 3 4 5" xfId="385" xr:uid="{00000000-0005-0000-0000-0000B4040000}"/>
    <cellStyle name="Walutowy 3 4 5 2" xfId="882" xr:uid="{00000000-0005-0000-0000-0000B5040000}"/>
    <cellStyle name="Walutowy 3 4 5 2 2" xfId="1524" xr:uid="{00000000-0005-0000-0000-0000B6040000}"/>
    <cellStyle name="Walutowy 3 4 5 3" xfId="1219" xr:uid="{00000000-0005-0000-0000-0000B7040000}"/>
    <cellStyle name="Walutowy 3 4 6" xfId="518" xr:uid="{00000000-0005-0000-0000-0000B8040000}"/>
    <cellStyle name="Walutowy 3 4 6 2" xfId="1304" xr:uid="{00000000-0005-0000-0000-0000B9040000}"/>
    <cellStyle name="Walutowy 3 4 7" xfId="999" xr:uid="{00000000-0005-0000-0000-0000BA040000}"/>
    <cellStyle name="Walutowy 3 5" xfId="43" xr:uid="{00000000-0005-0000-0000-0000BB040000}"/>
    <cellStyle name="Walutowy 3 5 2" xfId="103" xr:uid="{00000000-0005-0000-0000-0000BC040000}"/>
    <cellStyle name="Walutowy 3 5 2 2" xfId="224" xr:uid="{00000000-0005-0000-0000-0000BD040000}"/>
    <cellStyle name="Walutowy 3 5 2 2 2" xfId="721" xr:uid="{00000000-0005-0000-0000-0000BE040000}"/>
    <cellStyle name="Walutowy 3 5 2 2 2 2" xfId="1426" xr:uid="{00000000-0005-0000-0000-0000BF040000}"/>
    <cellStyle name="Walutowy 3 5 2 2 3" xfId="1121" xr:uid="{00000000-0005-0000-0000-0000C0040000}"/>
    <cellStyle name="Walutowy 3 5 2 3" xfId="345" xr:uid="{00000000-0005-0000-0000-0000C1040000}"/>
    <cellStyle name="Walutowy 3 5 2 3 2" xfId="842" xr:uid="{00000000-0005-0000-0000-0000C2040000}"/>
    <cellStyle name="Walutowy 3 5 2 3 2 2" xfId="1499" xr:uid="{00000000-0005-0000-0000-0000C3040000}"/>
    <cellStyle name="Walutowy 3 5 2 3 3" xfId="1194" xr:uid="{00000000-0005-0000-0000-0000C4040000}"/>
    <cellStyle name="Walutowy 3 5 2 4" xfId="467" xr:uid="{00000000-0005-0000-0000-0000C5040000}"/>
    <cellStyle name="Walutowy 3 5 2 4 2" xfId="964" xr:uid="{00000000-0005-0000-0000-0000C6040000}"/>
    <cellStyle name="Walutowy 3 5 2 4 2 2" xfId="1573" xr:uid="{00000000-0005-0000-0000-0000C7040000}"/>
    <cellStyle name="Walutowy 3 5 2 4 3" xfId="1268" xr:uid="{00000000-0005-0000-0000-0000C8040000}"/>
    <cellStyle name="Walutowy 3 5 2 5" xfId="600" xr:uid="{00000000-0005-0000-0000-0000C9040000}"/>
    <cellStyle name="Walutowy 3 5 2 5 2" xfId="1353" xr:uid="{00000000-0005-0000-0000-0000CA040000}"/>
    <cellStyle name="Walutowy 3 5 2 6" xfId="1048" xr:uid="{00000000-0005-0000-0000-0000CB040000}"/>
    <cellStyle name="Walutowy 3 5 3" xfId="164" xr:uid="{00000000-0005-0000-0000-0000CC040000}"/>
    <cellStyle name="Walutowy 3 5 3 2" xfId="661" xr:uid="{00000000-0005-0000-0000-0000CD040000}"/>
    <cellStyle name="Walutowy 3 5 3 2 2" xfId="1390" xr:uid="{00000000-0005-0000-0000-0000CE040000}"/>
    <cellStyle name="Walutowy 3 5 3 3" xfId="1085" xr:uid="{00000000-0005-0000-0000-0000CF040000}"/>
    <cellStyle name="Walutowy 3 5 4" xfId="285" xr:uid="{00000000-0005-0000-0000-0000D0040000}"/>
    <cellStyle name="Walutowy 3 5 4 2" xfId="782" xr:uid="{00000000-0005-0000-0000-0000D1040000}"/>
    <cellStyle name="Walutowy 3 5 4 2 2" xfId="1463" xr:uid="{00000000-0005-0000-0000-0000D2040000}"/>
    <cellStyle name="Walutowy 3 5 4 3" xfId="1158" xr:uid="{00000000-0005-0000-0000-0000D3040000}"/>
    <cellStyle name="Walutowy 3 5 5" xfId="407" xr:uid="{00000000-0005-0000-0000-0000D4040000}"/>
    <cellStyle name="Walutowy 3 5 5 2" xfId="904" xr:uid="{00000000-0005-0000-0000-0000D5040000}"/>
    <cellStyle name="Walutowy 3 5 5 2 2" xfId="1537" xr:uid="{00000000-0005-0000-0000-0000D6040000}"/>
    <cellStyle name="Walutowy 3 5 5 3" xfId="1232" xr:uid="{00000000-0005-0000-0000-0000D7040000}"/>
    <cellStyle name="Walutowy 3 5 6" xfId="540" xr:uid="{00000000-0005-0000-0000-0000D8040000}"/>
    <cellStyle name="Walutowy 3 5 6 2" xfId="1317" xr:uid="{00000000-0005-0000-0000-0000D9040000}"/>
    <cellStyle name="Walutowy 3 5 7" xfId="1012" xr:uid="{00000000-0005-0000-0000-0000DA040000}"/>
    <cellStyle name="Walutowy 3 6" xfId="66" xr:uid="{00000000-0005-0000-0000-0000DB040000}"/>
    <cellStyle name="Walutowy 3 6 2" xfId="187" xr:uid="{00000000-0005-0000-0000-0000DC040000}"/>
    <cellStyle name="Walutowy 3 6 2 2" xfId="684" xr:uid="{00000000-0005-0000-0000-0000DD040000}"/>
    <cellStyle name="Walutowy 3 6 2 2 2" xfId="1404" xr:uid="{00000000-0005-0000-0000-0000DE040000}"/>
    <cellStyle name="Walutowy 3 6 2 3" xfId="1099" xr:uid="{00000000-0005-0000-0000-0000DF040000}"/>
    <cellStyle name="Walutowy 3 6 3" xfId="308" xr:uid="{00000000-0005-0000-0000-0000E0040000}"/>
    <cellStyle name="Walutowy 3 6 3 2" xfId="805" xr:uid="{00000000-0005-0000-0000-0000E1040000}"/>
    <cellStyle name="Walutowy 3 6 3 2 2" xfId="1477" xr:uid="{00000000-0005-0000-0000-0000E2040000}"/>
    <cellStyle name="Walutowy 3 6 3 3" xfId="1172" xr:uid="{00000000-0005-0000-0000-0000E3040000}"/>
    <cellStyle name="Walutowy 3 6 4" xfId="430" xr:uid="{00000000-0005-0000-0000-0000E4040000}"/>
    <cellStyle name="Walutowy 3 6 4 2" xfId="927" xr:uid="{00000000-0005-0000-0000-0000E5040000}"/>
    <cellStyle name="Walutowy 3 6 4 2 2" xfId="1551" xr:uid="{00000000-0005-0000-0000-0000E6040000}"/>
    <cellStyle name="Walutowy 3 6 4 3" xfId="1246" xr:uid="{00000000-0005-0000-0000-0000E7040000}"/>
    <cellStyle name="Walutowy 3 6 5" xfId="563" xr:uid="{00000000-0005-0000-0000-0000E8040000}"/>
    <cellStyle name="Walutowy 3 6 5 2" xfId="1331" xr:uid="{00000000-0005-0000-0000-0000E9040000}"/>
    <cellStyle name="Walutowy 3 6 6" xfId="1026" xr:uid="{00000000-0005-0000-0000-0000EA040000}"/>
    <cellStyle name="Walutowy 3 7" xfId="127" xr:uid="{00000000-0005-0000-0000-0000EB040000}"/>
    <cellStyle name="Walutowy 3 7 2" xfId="624" xr:uid="{00000000-0005-0000-0000-0000EC040000}"/>
    <cellStyle name="Walutowy 3 7 2 2" xfId="1368" xr:uid="{00000000-0005-0000-0000-0000ED040000}"/>
    <cellStyle name="Walutowy 3 7 3" xfId="1063" xr:uid="{00000000-0005-0000-0000-0000EE040000}"/>
    <cellStyle name="Walutowy 3 8" xfId="248" xr:uid="{00000000-0005-0000-0000-0000EF040000}"/>
    <cellStyle name="Walutowy 3 8 2" xfId="745" xr:uid="{00000000-0005-0000-0000-0000F0040000}"/>
    <cellStyle name="Walutowy 3 8 2 2" xfId="1441" xr:uid="{00000000-0005-0000-0000-0000F1040000}"/>
    <cellStyle name="Walutowy 3 8 3" xfId="1136" xr:uid="{00000000-0005-0000-0000-0000F2040000}"/>
    <cellStyle name="Walutowy 3 9" xfId="370" xr:uid="{00000000-0005-0000-0000-0000F3040000}"/>
    <cellStyle name="Walutowy 3 9 2" xfId="867" xr:uid="{00000000-0005-0000-0000-0000F4040000}"/>
    <cellStyle name="Walutowy 3 9 2 2" xfId="1515" xr:uid="{00000000-0005-0000-0000-0000F5040000}"/>
    <cellStyle name="Walutowy 3 9 3" xfId="1210" xr:uid="{00000000-0005-0000-0000-0000F6040000}"/>
    <cellStyle name="Walutowy 4" xfId="9" xr:uid="{00000000-0005-0000-0000-0000F7040000}"/>
    <cellStyle name="Walutowy 4 2" xfId="25" xr:uid="{00000000-0005-0000-0000-0000F8040000}"/>
    <cellStyle name="Walutowy 4 2 2" xfId="85" xr:uid="{00000000-0005-0000-0000-0000F9040000}"/>
    <cellStyle name="Walutowy 4 2 2 2" xfId="206" xr:uid="{00000000-0005-0000-0000-0000FA040000}"/>
    <cellStyle name="Walutowy 4 2 2 2 2" xfId="703" xr:uid="{00000000-0005-0000-0000-0000FB040000}"/>
    <cellStyle name="Walutowy 4 2 2 2 2 2" xfId="1415" xr:uid="{00000000-0005-0000-0000-0000FC040000}"/>
    <cellStyle name="Walutowy 4 2 2 2 3" xfId="1110" xr:uid="{00000000-0005-0000-0000-0000FD040000}"/>
    <cellStyle name="Walutowy 4 2 2 3" xfId="327" xr:uid="{00000000-0005-0000-0000-0000FE040000}"/>
    <cellStyle name="Walutowy 4 2 2 3 2" xfId="824" xr:uid="{00000000-0005-0000-0000-0000FF040000}"/>
    <cellStyle name="Walutowy 4 2 2 3 2 2" xfId="1488" xr:uid="{00000000-0005-0000-0000-000000050000}"/>
    <cellStyle name="Walutowy 4 2 2 3 3" xfId="1183" xr:uid="{00000000-0005-0000-0000-000001050000}"/>
    <cellStyle name="Walutowy 4 2 2 4" xfId="449" xr:uid="{00000000-0005-0000-0000-000002050000}"/>
    <cellStyle name="Walutowy 4 2 2 4 2" xfId="946" xr:uid="{00000000-0005-0000-0000-000003050000}"/>
    <cellStyle name="Walutowy 4 2 2 4 2 2" xfId="1562" xr:uid="{00000000-0005-0000-0000-000004050000}"/>
    <cellStyle name="Walutowy 4 2 2 4 3" xfId="1257" xr:uid="{00000000-0005-0000-0000-000005050000}"/>
    <cellStyle name="Walutowy 4 2 2 5" xfId="582" xr:uid="{00000000-0005-0000-0000-000006050000}"/>
    <cellStyle name="Walutowy 4 2 2 5 2" xfId="1342" xr:uid="{00000000-0005-0000-0000-000007050000}"/>
    <cellStyle name="Walutowy 4 2 2 6" xfId="1037" xr:uid="{00000000-0005-0000-0000-000008050000}"/>
    <cellStyle name="Walutowy 4 2 3" xfId="146" xr:uid="{00000000-0005-0000-0000-000009050000}"/>
    <cellStyle name="Walutowy 4 2 3 2" xfId="643" xr:uid="{00000000-0005-0000-0000-00000A050000}"/>
    <cellStyle name="Walutowy 4 2 3 2 2" xfId="1379" xr:uid="{00000000-0005-0000-0000-00000B050000}"/>
    <cellStyle name="Walutowy 4 2 3 3" xfId="1074" xr:uid="{00000000-0005-0000-0000-00000C050000}"/>
    <cellStyle name="Walutowy 4 2 4" xfId="267" xr:uid="{00000000-0005-0000-0000-00000D050000}"/>
    <cellStyle name="Walutowy 4 2 4 2" xfId="764" xr:uid="{00000000-0005-0000-0000-00000E050000}"/>
    <cellStyle name="Walutowy 4 2 4 2 2" xfId="1452" xr:uid="{00000000-0005-0000-0000-00000F050000}"/>
    <cellStyle name="Walutowy 4 2 4 3" xfId="1147" xr:uid="{00000000-0005-0000-0000-000010050000}"/>
    <cellStyle name="Walutowy 4 2 5" xfId="389" xr:uid="{00000000-0005-0000-0000-000011050000}"/>
    <cellStyle name="Walutowy 4 2 5 2" xfId="886" xr:uid="{00000000-0005-0000-0000-000012050000}"/>
    <cellStyle name="Walutowy 4 2 5 2 2" xfId="1526" xr:uid="{00000000-0005-0000-0000-000013050000}"/>
    <cellStyle name="Walutowy 4 2 5 3" xfId="1221" xr:uid="{00000000-0005-0000-0000-000014050000}"/>
    <cellStyle name="Walutowy 4 2 6" xfId="522" xr:uid="{00000000-0005-0000-0000-000015050000}"/>
    <cellStyle name="Walutowy 4 2 6 2" xfId="1306" xr:uid="{00000000-0005-0000-0000-000016050000}"/>
    <cellStyle name="Walutowy 4 2 7" xfId="1001" xr:uid="{00000000-0005-0000-0000-000017050000}"/>
    <cellStyle name="Walutowy 4 3" xfId="47" xr:uid="{00000000-0005-0000-0000-000018050000}"/>
    <cellStyle name="Walutowy 4 3 2" xfId="107" xr:uid="{00000000-0005-0000-0000-000019050000}"/>
    <cellStyle name="Walutowy 4 3 2 2" xfId="228" xr:uid="{00000000-0005-0000-0000-00001A050000}"/>
    <cellStyle name="Walutowy 4 3 2 2 2" xfId="725" xr:uid="{00000000-0005-0000-0000-00001B050000}"/>
    <cellStyle name="Walutowy 4 3 2 2 2 2" xfId="1428" xr:uid="{00000000-0005-0000-0000-00001C050000}"/>
    <cellStyle name="Walutowy 4 3 2 2 3" xfId="1123" xr:uid="{00000000-0005-0000-0000-00001D050000}"/>
    <cellStyle name="Walutowy 4 3 2 3" xfId="349" xr:uid="{00000000-0005-0000-0000-00001E050000}"/>
    <cellStyle name="Walutowy 4 3 2 3 2" xfId="846" xr:uid="{00000000-0005-0000-0000-00001F050000}"/>
    <cellStyle name="Walutowy 4 3 2 3 2 2" xfId="1501" xr:uid="{00000000-0005-0000-0000-000020050000}"/>
    <cellStyle name="Walutowy 4 3 2 3 3" xfId="1196" xr:uid="{00000000-0005-0000-0000-000021050000}"/>
    <cellStyle name="Walutowy 4 3 2 4" xfId="471" xr:uid="{00000000-0005-0000-0000-000022050000}"/>
    <cellStyle name="Walutowy 4 3 2 4 2" xfId="968" xr:uid="{00000000-0005-0000-0000-000023050000}"/>
    <cellStyle name="Walutowy 4 3 2 4 2 2" xfId="1575" xr:uid="{00000000-0005-0000-0000-000024050000}"/>
    <cellStyle name="Walutowy 4 3 2 4 3" xfId="1270" xr:uid="{00000000-0005-0000-0000-000025050000}"/>
    <cellStyle name="Walutowy 4 3 2 5" xfId="604" xr:uid="{00000000-0005-0000-0000-000026050000}"/>
    <cellStyle name="Walutowy 4 3 2 5 2" xfId="1355" xr:uid="{00000000-0005-0000-0000-000027050000}"/>
    <cellStyle name="Walutowy 4 3 2 6" xfId="1050" xr:uid="{00000000-0005-0000-0000-000028050000}"/>
    <cellStyle name="Walutowy 4 3 3" xfId="168" xr:uid="{00000000-0005-0000-0000-000029050000}"/>
    <cellStyle name="Walutowy 4 3 3 2" xfId="665" xr:uid="{00000000-0005-0000-0000-00002A050000}"/>
    <cellStyle name="Walutowy 4 3 3 2 2" xfId="1392" xr:uid="{00000000-0005-0000-0000-00002B050000}"/>
    <cellStyle name="Walutowy 4 3 3 3" xfId="1087" xr:uid="{00000000-0005-0000-0000-00002C050000}"/>
    <cellStyle name="Walutowy 4 3 4" xfId="289" xr:uid="{00000000-0005-0000-0000-00002D050000}"/>
    <cellStyle name="Walutowy 4 3 4 2" xfId="786" xr:uid="{00000000-0005-0000-0000-00002E050000}"/>
    <cellStyle name="Walutowy 4 3 4 2 2" xfId="1465" xr:uid="{00000000-0005-0000-0000-00002F050000}"/>
    <cellStyle name="Walutowy 4 3 4 3" xfId="1160" xr:uid="{00000000-0005-0000-0000-000030050000}"/>
    <cellStyle name="Walutowy 4 3 5" xfId="411" xr:uid="{00000000-0005-0000-0000-000031050000}"/>
    <cellStyle name="Walutowy 4 3 5 2" xfId="908" xr:uid="{00000000-0005-0000-0000-000032050000}"/>
    <cellStyle name="Walutowy 4 3 5 2 2" xfId="1539" xr:uid="{00000000-0005-0000-0000-000033050000}"/>
    <cellStyle name="Walutowy 4 3 5 3" xfId="1234" xr:uid="{00000000-0005-0000-0000-000034050000}"/>
    <cellStyle name="Walutowy 4 3 6" xfId="544" xr:uid="{00000000-0005-0000-0000-000035050000}"/>
    <cellStyle name="Walutowy 4 3 6 2" xfId="1319" xr:uid="{00000000-0005-0000-0000-000036050000}"/>
    <cellStyle name="Walutowy 4 3 7" xfId="1014" xr:uid="{00000000-0005-0000-0000-000037050000}"/>
    <cellStyle name="Walutowy 4 4" xfId="70" xr:uid="{00000000-0005-0000-0000-000038050000}"/>
    <cellStyle name="Walutowy 4 4 2" xfId="191" xr:uid="{00000000-0005-0000-0000-000039050000}"/>
    <cellStyle name="Walutowy 4 4 2 2" xfId="688" xr:uid="{00000000-0005-0000-0000-00003A050000}"/>
    <cellStyle name="Walutowy 4 4 2 2 2" xfId="1406" xr:uid="{00000000-0005-0000-0000-00003B050000}"/>
    <cellStyle name="Walutowy 4 4 2 3" xfId="1101" xr:uid="{00000000-0005-0000-0000-00003C050000}"/>
    <cellStyle name="Walutowy 4 4 3" xfId="312" xr:uid="{00000000-0005-0000-0000-00003D050000}"/>
    <cellStyle name="Walutowy 4 4 3 2" xfId="809" xr:uid="{00000000-0005-0000-0000-00003E050000}"/>
    <cellStyle name="Walutowy 4 4 3 2 2" xfId="1479" xr:uid="{00000000-0005-0000-0000-00003F050000}"/>
    <cellStyle name="Walutowy 4 4 3 3" xfId="1174" xr:uid="{00000000-0005-0000-0000-000040050000}"/>
    <cellStyle name="Walutowy 4 4 4" xfId="434" xr:uid="{00000000-0005-0000-0000-000041050000}"/>
    <cellStyle name="Walutowy 4 4 4 2" xfId="931" xr:uid="{00000000-0005-0000-0000-000042050000}"/>
    <cellStyle name="Walutowy 4 4 4 2 2" xfId="1553" xr:uid="{00000000-0005-0000-0000-000043050000}"/>
    <cellStyle name="Walutowy 4 4 4 3" xfId="1248" xr:uid="{00000000-0005-0000-0000-000044050000}"/>
    <cellStyle name="Walutowy 4 4 5" xfId="567" xr:uid="{00000000-0005-0000-0000-000045050000}"/>
    <cellStyle name="Walutowy 4 4 5 2" xfId="1333" xr:uid="{00000000-0005-0000-0000-000046050000}"/>
    <cellStyle name="Walutowy 4 4 6" xfId="1028" xr:uid="{00000000-0005-0000-0000-000047050000}"/>
    <cellStyle name="Walutowy 4 5" xfId="131" xr:uid="{00000000-0005-0000-0000-000048050000}"/>
    <cellStyle name="Walutowy 4 5 2" xfId="628" xr:uid="{00000000-0005-0000-0000-000049050000}"/>
    <cellStyle name="Walutowy 4 5 2 2" xfId="1370" xr:uid="{00000000-0005-0000-0000-00004A050000}"/>
    <cellStyle name="Walutowy 4 5 3" xfId="1065" xr:uid="{00000000-0005-0000-0000-00004B050000}"/>
    <cellStyle name="Walutowy 4 6" xfId="252" xr:uid="{00000000-0005-0000-0000-00004C050000}"/>
    <cellStyle name="Walutowy 4 6 2" xfId="749" xr:uid="{00000000-0005-0000-0000-00004D050000}"/>
    <cellStyle name="Walutowy 4 6 2 2" xfId="1443" xr:uid="{00000000-0005-0000-0000-00004E050000}"/>
    <cellStyle name="Walutowy 4 6 3" xfId="1138" xr:uid="{00000000-0005-0000-0000-00004F050000}"/>
    <cellStyle name="Walutowy 4 7" xfId="374" xr:uid="{00000000-0005-0000-0000-000050050000}"/>
    <cellStyle name="Walutowy 4 7 2" xfId="871" xr:uid="{00000000-0005-0000-0000-000051050000}"/>
    <cellStyle name="Walutowy 4 7 2 2" xfId="1517" xr:uid="{00000000-0005-0000-0000-000052050000}"/>
    <cellStyle name="Walutowy 4 7 3" xfId="1212" xr:uid="{00000000-0005-0000-0000-000053050000}"/>
    <cellStyle name="Walutowy 4 8" xfId="507" xr:uid="{00000000-0005-0000-0000-000054050000}"/>
    <cellStyle name="Walutowy 4 8 2" xfId="1297" xr:uid="{00000000-0005-0000-0000-000055050000}"/>
    <cellStyle name="Walutowy 4 9" xfId="992" xr:uid="{00000000-0005-0000-0000-000056050000}"/>
    <cellStyle name="Walutowy 5" xfId="32" xr:uid="{00000000-0005-0000-0000-000057050000}"/>
    <cellStyle name="Walutowy 5 2" xfId="54" xr:uid="{00000000-0005-0000-0000-000058050000}"/>
    <cellStyle name="Walutowy 5 2 2" xfId="114" xr:uid="{00000000-0005-0000-0000-000059050000}"/>
    <cellStyle name="Walutowy 5 2 2 2" xfId="235" xr:uid="{00000000-0005-0000-0000-00005A050000}"/>
    <cellStyle name="Walutowy 5 2 2 2 2" xfId="732" xr:uid="{00000000-0005-0000-0000-00005B050000}"/>
    <cellStyle name="Walutowy 5 2 2 2 2 2" xfId="1432" xr:uid="{00000000-0005-0000-0000-00005C050000}"/>
    <cellStyle name="Walutowy 5 2 2 2 3" xfId="1127" xr:uid="{00000000-0005-0000-0000-00005D050000}"/>
    <cellStyle name="Walutowy 5 2 2 3" xfId="356" xr:uid="{00000000-0005-0000-0000-00005E050000}"/>
    <cellStyle name="Walutowy 5 2 2 3 2" xfId="853" xr:uid="{00000000-0005-0000-0000-00005F050000}"/>
    <cellStyle name="Walutowy 5 2 2 3 2 2" xfId="1505" xr:uid="{00000000-0005-0000-0000-000060050000}"/>
    <cellStyle name="Walutowy 5 2 2 3 3" xfId="1200" xr:uid="{00000000-0005-0000-0000-000061050000}"/>
    <cellStyle name="Walutowy 5 2 2 4" xfId="478" xr:uid="{00000000-0005-0000-0000-000062050000}"/>
    <cellStyle name="Walutowy 5 2 2 4 2" xfId="975" xr:uid="{00000000-0005-0000-0000-000063050000}"/>
    <cellStyle name="Walutowy 5 2 2 4 2 2" xfId="1579" xr:uid="{00000000-0005-0000-0000-000064050000}"/>
    <cellStyle name="Walutowy 5 2 2 4 3" xfId="1274" xr:uid="{00000000-0005-0000-0000-000065050000}"/>
    <cellStyle name="Walutowy 5 2 2 5" xfId="611" xr:uid="{00000000-0005-0000-0000-000066050000}"/>
    <cellStyle name="Walutowy 5 2 2 5 2" xfId="1359" xr:uid="{00000000-0005-0000-0000-000067050000}"/>
    <cellStyle name="Walutowy 5 2 2 6" xfId="1054" xr:uid="{00000000-0005-0000-0000-000068050000}"/>
    <cellStyle name="Walutowy 5 2 3" xfId="175" xr:uid="{00000000-0005-0000-0000-000069050000}"/>
    <cellStyle name="Walutowy 5 2 3 2" xfId="672" xr:uid="{00000000-0005-0000-0000-00006A050000}"/>
    <cellStyle name="Walutowy 5 2 3 2 2" xfId="1396" xr:uid="{00000000-0005-0000-0000-00006B050000}"/>
    <cellStyle name="Walutowy 5 2 3 3" xfId="1091" xr:uid="{00000000-0005-0000-0000-00006C050000}"/>
    <cellStyle name="Walutowy 5 2 4" xfId="296" xr:uid="{00000000-0005-0000-0000-00006D050000}"/>
    <cellStyle name="Walutowy 5 2 4 2" xfId="793" xr:uid="{00000000-0005-0000-0000-00006E050000}"/>
    <cellStyle name="Walutowy 5 2 4 2 2" xfId="1469" xr:uid="{00000000-0005-0000-0000-00006F050000}"/>
    <cellStyle name="Walutowy 5 2 4 3" xfId="1164" xr:uid="{00000000-0005-0000-0000-000070050000}"/>
    <cellStyle name="Walutowy 5 2 5" xfId="418" xr:uid="{00000000-0005-0000-0000-000071050000}"/>
    <cellStyle name="Walutowy 5 2 5 2" xfId="915" xr:uid="{00000000-0005-0000-0000-000072050000}"/>
    <cellStyle name="Walutowy 5 2 5 2 2" xfId="1543" xr:uid="{00000000-0005-0000-0000-000073050000}"/>
    <cellStyle name="Walutowy 5 2 5 3" xfId="1238" xr:uid="{00000000-0005-0000-0000-000074050000}"/>
    <cellStyle name="Walutowy 5 2 6" xfId="551" xr:uid="{00000000-0005-0000-0000-000075050000}"/>
    <cellStyle name="Walutowy 5 2 6 2" xfId="1323" xr:uid="{00000000-0005-0000-0000-000076050000}"/>
    <cellStyle name="Walutowy 5 2 7" xfId="1018" xr:uid="{00000000-0005-0000-0000-000077050000}"/>
    <cellStyle name="Walutowy 5 3" xfId="92" xr:uid="{00000000-0005-0000-0000-000078050000}"/>
    <cellStyle name="Walutowy 5 3 2" xfId="213" xr:uid="{00000000-0005-0000-0000-000079050000}"/>
    <cellStyle name="Walutowy 5 3 2 2" xfId="710" xr:uid="{00000000-0005-0000-0000-00007A050000}"/>
    <cellStyle name="Walutowy 5 3 2 2 2" xfId="1419" xr:uid="{00000000-0005-0000-0000-00007B050000}"/>
    <cellStyle name="Walutowy 5 3 2 3" xfId="1114" xr:uid="{00000000-0005-0000-0000-00007C050000}"/>
    <cellStyle name="Walutowy 5 3 3" xfId="334" xr:uid="{00000000-0005-0000-0000-00007D050000}"/>
    <cellStyle name="Walutowy 5 3 3 2" xfId="831" xr:uid="{00000000-0005-0000-0000-00007E050000}"/>
    <cellStyle name="Walutowy 5 3 3 2 2" xfId="1492" xr:uid="{00000000-0005-0000-0000-00007F050000}"/>
    <cellStyle name="Walutowy 5 3 3 3" xfId="1187" xr:uid="{00000000-0005-0000-0000-000080050000}"/>
    <cellStyle name="Walutowy 5 3 4" xfId="456" xr:uid="{00000000-0005-0000-0000-000081050000}"/>
    <cellStyle name="Walutowy 5 3 4 2" xfId="953" xr:uid="{00000000-0005-0000-0000-000082050000}"/>
    <cellStyle name="Walutowy 5 3 4 2 2" xfId="1566" xr:uid="{00000000-0005-0000-0000-000083050000}"/>
    <cellStyle name="Walutowy 5 3 4 3" xfId="1261" xr:uid="{00000000-0005-0000-0000-000084050000}"/>
    <cellStyle name="Walutowy 5 3 5" xfId="589" xr:uid="{00000000-0005-0000-0000-000085050000}"/>
    <cellStyle name="Walutowy 5 3 5 2" xfId="1346" xr:uid="{00000000-0005-0000-0000-000086050000}"/>
    <cellStyle name="Walutowy 5 3 6" xfId="1041" xr:uid="{00000000-0005-0000-0000-000087050000}"/>
    <cellStyle name="Walutowy 5 4" xfId="153" xr:uid="{00000000-0005-0000-0000-000088050000}"/>
    <cellStyle name="Walutowy 5 4 2" xfId="650" xr:uid="{00000000-0005-0000-0000-000089050000}"/>
    <cellStyle name="Walutowy 5 4 2 2" xfId="1383" xr:uid="{00000000-0005-0000-0000-00008A050000}"/>
    <cellStyle name="Walutowy 5 4 3" xfId="1078" xr:uid="{00000000-0005-0000-0000-00008B050000}"/>
    <cellStyle name="Walutowy 5 5" xfId="274" xr:uid="{00000000-0005-0000-0000-00008C050000}"/>
    <cellStyle name="Walutowy 5 5 2" xfId="771" xr:uid="{00000000-0005-0000-0000-00008D050000}"/>
    <cellStyle name="Walutowy 5 5 2 2" xfId="1456" xr:uid="{00000000-0005-0000-0000-00008E050000}"/>
    <cellStyle name="Walutowy 5 5 3" xfId="1151" xr:uid="{00000000-0005-0000-0000-00008F050000}"/>
    <cellStyle name="Walutowy 5 6" xfId="396" xr:uid="{00000000-0005-0000-0000-000090050000}"/>
    <cellStyle name="Walutowy 5 6 2" xfId="893" xr:uid="{00000000-0005-0000-0000-000091050000}"/>
    <cellStyle name="Walutowy 5 6 2 2" xfId="1530" xr:uid="{00000000-0005-0000-0000-000092050000}"/>
    <cellStyle name="Walutowy 5 6 3" xfId="1225" xr:uid="{00000000-0005-0000-0000-000093050000}"/>
    <cellStyle name="Walutowy 5 7" xfId="529" xr:uid="{00000000-0005-0000-0000-000094050000}"/>
    <cellStyle name="Walutowy 5 7 2" xfId="1310" xr:uid="{00000000-0005-0000-0000-000095050000}"/>
    <cellStyle name="Walutowy 5 8" xfId="1005" xr:uid="{00000000-0005-0000-0000-000096050000}"/>
    <cellStyle name="Walutowy 6" xfId="37" xr:uid="{00000000-0005-0000-0000-000097050000}"/>
    <cellStyle name="Walutowy 6 2" xfId="59" xr:uid="{00000000-0005-0000-0000-000098050000}"/>
    <cellStyle name="Walutowy 6 2 2" xfId="119" xr:uid="{00000000-0005-0000-0000-000099050000}"/>
    <cellStyle name="Walutowy 6 2 2 2" xfId="240" xr:uid="{00000000-0005-0000-0000-00009A050000}"/>
    <cellStyle name="Walutowy 6 2 2 2 2" xfId="737" xr:uid="{00000000-0005-0000-0000-00009B050000}"/>
    <cellStyle name="Walutowy 6 2 2 2 2 2" xfId="1435" xr:uid="{00000000-0005-0000-0000-00009C050000}"/>
    <cellStyle name="Walutowy 6 2 2 2 3" xfId="1130" xr:uid="{00000000-0005-0000-0000-00009D050000}"/>
    <cellStyle name="Walutowy 6 2 2 3" xfId="361" xr:uid="{00000000-0005-0000-0000-00009E050000}"/>
    <cellStyle name="Walutowy 6 2 2 3 2" xfId="858" xr:uid="{00000000-0005-0000-0000-00009F050000}"/>
    <cellStyle name="Walutowy 6 2 2 3 2 2" xfId="1508" xr:uid="{00000000-0005-0000-0000-0000A0050000}"/>
    <cellStyle name="Walutowy 6 2 2 3 3" xfId="1203" xr:uid="{00000000-0005-0000-0000-0000A1050000}"/>
    <cellStyle name="Walutowy 6 2 2 4" xfId="483" xr:uid="{00000000-0005-0000-0000-0000A2050000}"/>
    <cellStyle name="Walutowy 6 2 2 4 2" xfId="980" xr:uid="{00000000-0005-0000-0000-0000A3050000}"/>
    <cellStyle name="Walutowy 6 2 2 4 2 2" xfId="1582" xr:uid="{00000000-0005-0000-0000-0000A4050000}"/>
    <cellStyle name="Walutowy 6 2 2 4 3" xfId="1277" xr:uid="{00000000-0005-0000-0000-0000A5050000}"/>
    <cellStyle name="Walutowy 6 2 2 5" xfId="616" xr:uid="{00000000-0005-0000-0000-0000A6050000}"/>
    <cellStyle name="Walutowy 6 2 2 5 2" xfId="1362" xr:uid="{00000000-0005-0000-0000-0000A7050000}"/>
    <cellStyle name="Walutowy 6 2 2 6" xfId="1057" xr:uid="{00000000-0005-0000-0000-0000A8050000}"/>
    <cellStyle name="Walutowy 6 2 3" xfId="180" xr:uid="{00000000-0005-0000-0000-0000A9050000}"/>
    <cellStyle name="Walutowy 6 2 3 2" xfId="677" xr:uid="{00000000-0005-0000-0000-0000AA050000}"/>
    <cellStyle name="Walutowy 6 2 3 2 2" xfId="1399" xr:uid="{00000000-0005-0000-0000-0000AB050000}"/>
    <cellStyle name="Walutowy 6 2 3 3" xfId="1094" xr:uid="{00000000-0005-0000-0000-0000AC050000}"/>
    <cellStyle name="Walutowy 6 2 4" xfId="301" xr:uid="{00000000-0005-0000-0000-0000AD050000}"/>
    <cellStyle name="Walutowy 6 2 4 2" xfId="798" xr:uid="{00000000-0005-0000-0000-0000AE050000}"/>
    <cellStyle name="Walutowy 6 2 4 2 2" xfId="1472" xr:uid="{00000000-0005-0000-0000-0000AF050000}"/>
    <cellStyle name="Walutowy 6 2 4 3" xfId="1167" xr:uid="{00000000-0005-0000-0000-0000B0050000}"/>
    <cellStyle name="Walutowy 6 2 5" xfId="423" xr:uid="{00000000-0005-0000-0000-0000B1050000}"/>
    <cellStyle name="Walutowy 6 2 5 2" xfId="920" xr:uid="{00000000-0005-0000-0000-0000B2050000}"/>
    <cellStyle name="Walutowy 6 2 5 2 2" xfId="1546" xr:uid="{00000000-0005-0000-0000-0000B3050000}"/>
    <cellStyle name="Walutowy 6 2 5 3" xfId="1241" xr:uid="{00000000-0005-0000-0000-0000B4050000}"/>
    <cellStyle name="Walutowy 6 2 6" xfId="556" xr:uid="{00000000-0005-0000-0000-0000B5050000}"/>
    <cellStyle name="Walutowy 6 2 6 2" xfId="1326" xr:uid="{00000000-0005-0000-0000-0000B6050000}"/>
    <cellStyle name="Walutowy 6 2 7" xfId="1021" xr:uid="{00000000-0005-0000-0000-0000B7050000}"/>
    <cellStyle name="Walutowy 6 3" xfId="97" xr:uid="{00000000-0005-0000-0000-0000B8050000}"/>
    <cellStyle name="Walutowy 6 3 2" xfId="218" xr:uid="{00000000-0005-0000-0000-0000B9050000}"/>
    <cellStyle name="Walutowy 6 3 2 2" xfId="715" xr:uid="{00000000-0005-0000-0000-0000BA050000}"/>
    <cellStyle name="Walutowy 6 3 2 2 2" xfId="1422" xr:uid="{00000000-0005-0000-0000-0000BB050000}"/>
    <cellStyle name="Walutowy 6 3 2 3" xfId="1117" xr:uid="{00000000-0005-0000-0000-0000BC050000}"/>
    <cellStyle name="Walutowy 6 3 3" xfId="339" xr:uid="{00000000-0005-0000-0000-0000BD050000}"/>
    <cellStyle name="Walutowy 6 3 3 2" xfId="836" xr:uid="{00000000-0005-0000-0000-0000BE050000}"/>
    <cellStyle name="Walutowy 6 3 3 2 2" xfId="1495" xr:uid="{00000000-0005-0000-0000-0000BF050000}"/>
    <cellStyle name="Walutowy 6 3 3 3" xfId="1190" xr:uid="{00000000-0005-0000-0000-0000C0050000}"/>
    <cellStyle name="Walutowy 6 3 4" xfId="461" xr:uid="{00000000-0005-0000-0000-0000C1050000}"/>
    <cellStyle name="Walutowy 6 3 4 2" xfId="958" xr:uid="{00000000-0005-0000-0000-0000C2050000}"/>
    <cellStyle name="Walutowy 6 3 4 2 2" xfId="1569" xr:uid="{00000000-0005-0000-0000-0000C3050000}"/>
    <cellStyle name="Walutowy 6 3 4 3" xfId="1264" xr:uid="{00000000-0005-0000-0000-0000C4050000}"/>
    <cellStyle name="Walutowy 6 3 5" xfId="594" xr:uid="{00000000-0005-0000-0000-0000C5050000}"/>
    <cellStyle name="Walutowy 6 3 5 2" xfId="1349" xr:uid="{00000000-0005-0000-0000-0000C6050000}"/>
    <cellStyle name="Walutowy 6 3 6" xfId="1044" xr:uid="{00000000-0005-0000-0000-0000C7050000}"/>
    <cellStyle name="Walutowy 6 4" xfId="158" xr:uid="{00000000-0005-0000-0000-0000C8050000}"/>
    <cellStyle name="Walutowy 6 4 2" xfId="655" xr:uid="{00000000-0005-0000-0000-0000C9050000}"/>
    <cellStyle name="Walutowy 6 4 2 2" xfId="1386" xr:uid="{00000000-0005-0000-0000-0000CA050000}"/>
    <cellStyle name="Walutowy 6 4 3" xfId="1081" xr:uid="{00000000-0005-0000-0000-0000CB050000}"/>
    <cellStyle name="Walutowy 6 5" xfId="279" xr:uid="{00000000-0005-0000-0000-0000CC050000}"/>
    <cellStyle name="Walutowy 6 5 2" xfId="776" xr:uid="{00000000-0005-0000-0000-0000CD050000}"/>
    <cellStyle name="Walutowy 6 5 2 2" xfId="1459" xr:uid="{00000000-0005-0000-0000-0000CE050000}"/>
    <cellStyle name="Walutowy 6 5 3" xfId="1154" xr:uid="{00000000-0005-0000-0000-0000CF050000}"/>
    <cellStyle name="Walutowy 6 6" xfId="401" xr:uid="{00000000-0005-0000-0000-0000D0050000}"/>
    <cellStyle name="Walutowy 6 6 2" xfId="898" xr:uid="{00000000-0005-0000-0000-0000D1050000}"/>
    <cellStyle name="Walutowy 6 6 2 2" xfId="1533" xr:uid="{00000000-0005-0000-0000-0000D2050000}"/>
    <cellStyle name="Walutowy 6 6 3" xfId="1228" xr:uid="{00000000-0005-0000-0000-0000D3050000}"/>
    <cellStyle name="Walutowy 6 7" xfId="534" xr:uid="{00000000-0005-0000-0000-0000D4050000}"/>
    <cellStyle name="Walutowy 6 7 2" xfId="1313" xr:uid="{00000000-0005-0000-0000-0000D5050000}"/>
    <cellStyle name="Walutowy 6 8" xfId="1008" xr:uid="{00000000-0005-0000-0000-0000D6050000}"/>
    <cellStyle name="Walutowy 7" xfId="18" xr:uid="{00000000-0005-0000-0000-0000D7050000}"/>
    <cellStyle name="Walutowy 7 2" xfId="78" xr:uid="{00000000-0005-0000-0000-0000D8050000}"/>
    <cellStyle name="Walutowy 7 2 2" xfId="199" xr:uid="{00000000-0005-0000-0000-0000D9050000}"/>
    <cellStyle name="Walutowy 7 2 2 2" xfId="696" xr:uid="{00000000-0005-0000-0000-0000DA050000}"/>
    <cellStyle name="Walutowy 7 2 2 2 2" xfId="1411" xr:uid="{00000000-0005-0000-0000-0000DB050000}"/>
    <cellStyle name="Walutowy 7 2 2 3" xfId="1106" xr:uid="{00000000-0005-0000-0000-0000DC050000}"/>
    <cellStyle name="Walutowy 7 2 3" xfId="320" xr:uid="{00000000-0005-0000-0000-0000DD050000}"/>
    <cellStyle name="Walutowy 7 2 3 2" xfId="817" xr:uid="{00000000-0005-0000-0000-0000DE050000}"/>
    <cellStyle name="Walutowy 7 2 3 2 2" xfId="1484" xr:uid="{00000000-0005-0000-0000-0000DF050000}"/>
    <cellStyle name="Walutowy 7 2 3 3" xfId="1179" xr:uid="{00000000-0005-0000-0000-0000E0050000}"/>
    <cellStyle name="Walutowy 7 2 4" xfId="442" xr:uid="{00000000-0005-0000-0000-0000E1050000}"/>
    <cellStyle name="Walutowy 7 2 4 2" xfId="939" xr:uid="{00000000-0005-0000-0000-0000E2050000}"/>
    <cellStyle name="Walutowy 7 2 4 2 2" xfId="1558" xr:uid="{00000000-0005-0000-0000-0000E3050000}"/>
    <cellStyle name="Walutowy 7 2 4 3" xfId="1253" xr:uid="{00000000-0005-0000-0000-0000E4050000}"/>
    <cellStyle name="Walutowy 7 2 5" xfId="575" xr:uid="{00000000-0005-0000-0000-0000E5050000}"/>
    <cellStyle name="Walutowy 7 2 5 2" xfId="1338" xr:uid="{00000000-0005-0000-0000-0000E6050000}"/>
    <cellStyle name="Walutowy 7 2 6" xfId="1033" xr:uid="{00000000-0005-0000-0000-0000E7050000}"/>
    <cellStyle name="Walutowy 7 3" xfId="139" xr:uid="{00000000-0005-0000-0000-0000E8050000}"/>
    <cellStyle name="Walutowy 7 3 2" xfId="636" xr:uid="{00000000-0005-0000-0000-0000E9050000}"/>
    <cellStyle name="Walutowy 7 3 2 2" xfId="1375" xr:uid="{00000000-0005-0000-0000-0000EA050000}"/>
    <cellStyle name="Walutowy 7 3 3" xfId="1070" xr:uid="{00000000-0005-0000-0000-0000EB050000}"/>
    <cellStyle name="Walutowy 7 4" xfId="260" xr:uid="{00000000-0005-0000-0000-0000EC050000}"/>
    <cellStyle name="Walutowy 7 4 2" xfId="757" xr:uid="{00000000-0005-0000-0000-0000ED050000}"/>
    <cellStyle name="Walutowy 7 4 2 2" xfId="1448" xr:uid="{00000000-0005-0000-0000-0000EE050000}"/>
    <cellStyle name="Walutowy 7 4 3" xfId="1143" xr:uid="{00000000-0005-0000-0000-0000EF050000}"/>
    <cellStyle name="Walutowy 7 5" xfId="382" xr:uid="{00000000-0005-0000-0000-0000F0050000}"/>
    <cellStyle name="Walutowy 7 5 2" xfId="879" xr:uid="{00000000-0005-0000-0000-0000F1050000}"/>
    <cellStyle name="Walutowy 7 5 2 2" xfId="1522" xr:uid="{00000000-0005-0000-0000-0000F2050000}"/>
    <cellStyle name="Walutowy 7 5 3" xfId="1217" xr:uid="{00000000-0005-0000-0000-0000F3050000}"/>
    <cellStyle name="Walutowy 7 6" xfId="515" xr:uid="{00000000-0005-0000-0000-0000F4050000}"/>
    <cellStyle name="Walutowy 7 6 2" xfId="1302" xr:uid="{00000000-0005-0000-0000-0000F5050000}"/>
    <cellStyle name="Walutowy 7 7" xfId="997" xr:uid="{00000000-0005-0000-0000-0000F6050000}"/>
    <cellStyle name="Walutowy 8" xfId="16" xr:uid="{00000000-0005-0000-0000-0000F7050000}"/>
    <cellStyle name="Walutowy 8 2" xfId="76" xr:uid="{00000000-0005-0000-0000-0000F8050000}"/>
    <cellStyle name="Walutowy 8 2 2" xfId="197" xr:uid="{00000000-0005-0000-0000-0000F9050000}"/>
    <cellStyle name="Walutowy 8 2 2 2" xfId="694" xr:uid="{00000000-0005-0000-0000-0000FA050000}"/>
    <cellStyle name="Walutowy 8 2 2 2 2" xfId="1410" xr:uid="{00000000-0005-0000-0000-0000FB050000}"/>
    <cellStyle name="Walutowy 8 2 2 3" xfId="1105" xr:uid="{00000000-0005-0000-0000-0000FC050000}"/>
    <cellStyle name="Walutowy 8 2 3" xfId="318" xr:uid="{00000000-0005-0000-0000-0000FD050000}"/>
    <cellStyle name="Walutowy 8 2 3 2" xfId="815" xr:uid="{00000000-0005-0000-0000-0000FE050000}"/>
    <cellStyle name="Walutowy 8 2 3 2 2" xfId="1483" xr:uid="{00000000-0005-0000-0000-0000FF050000}"/>
    <cellStyle name="Walutowy 8 2 3 3" xfId="1178" xr:uid="{00000000-0005-0000-0000-000000060000}"/>
    <cellStyle name="Walutowy 8 2 4" xfId="440" xr:uid="{00000000-0005-0000-0000-000001060000}"/>
    <cellStyle name="Walutowy 8 2 4 2" xfId="937" xr:uid="{00000000-0005-0000-0000-000002060000}"/>
    <cellStyle name="Walutowy 8 2 4 2 2" xfId="1557" xr:uid="{00000000-0005-0000-0000-000003060000}"/>
    <cellStyle name="Walutowy 8 2 4 3" xfId="1252" xr:uid="{00000000-0005-0000-0000-000004060000}"/>
    <cellStyle name="Walutowy 8 2 5" xfId="573" xr:uid="{00000000-0005-0000-0000-000005060000}"/>
    <cellStyle name="Walutowy 8 2 5 2" xfId="1337" xr:uid="{00000000-0005-0000-0000-000006060000}"/>
    <cellStyle name="Walutowy 8 2 6" xfId="1032" xr:uid="{00000000-0005-0000-0000-000007060000}"/>
    <cellStyle name="Walutowy 8 3" xfId="137" xr:uid="{00000000-0005-0000-0000-000008060000}"/>
    <cellStyle name="Walutowy 8 3 2" xfId="634" xr:uid="{00000000-0005-0000-0000-000009060000}"/>
    <cellStyle name="Walutowy 8 3 2 2" xfId="1374" xr:uid="{00000000-0005-0000-0000-00000A060000}"/>
    <cellStyle name="Walutowy 8 3 3" xfId="1069" xr:uid="{00000000-0005-0000-0000-00000B060000}"/>
    <cellStyle name="Walutowy 8 4" xfId="258" xr:uid="{00000000-0005-0000-0000-00000C060000}"/>
    <cellStyle name="Walutowy 8 4 2" xfId="755" xr:uid="{00000000-0005-0000-0000-00000D060000}"/>
    <cellStyle name="Walutowy 8 4 2 2" xfId="1447" xr:uid="{00000000-0005-0000-0000-00000E060000}"/>
    <cellStyle name="Walutowy 8 4 3" xfId="1142" xr:uid="{00000000-0005-0000-0000-00000F060000}"/>
    <cellStyle name="Walutowy 8 5" xfId="380" xr:uid="{00000000-0005-0000-0000-000010060000}"/>
    <cellStyle name="Walutowy 8 5 2" xfId="877" xr:uid="{00000000-0005-0000-0000-000011060000}"/>
    <cellStyle name="Walutowy 8 5 2 2" xfId="1521" xr:uid="{00000000-0005-0000-0000-000012060000}"/>
    <cellStyle name="Walutowy 8 5 3" xfId="1216" xr:uid="{00000000-0005-0000-0000-000013060000}"/>
    <cellStyle name="Walutowy 8 6" xfId="513" xr:uid="{00000000-0005-0000-0000-000014060000}"/>
    <cellStyle name="Walutowy 8 6 2" xfId="1301" xr:uid="{00000000-0005-0000-0000-000015060000}"/>
    <cellStyle name="Walutowy 8 7" xfId="996" xr:uid="{00000000-0005-0000-0000-000016060000}"/>
    <cellStyle name="Walutowy 9" xfId="40" xr:uid="{00000000-0005-0000-0000-000017060000}"/>
    <cellStyle name="Walutowy 9 2" xfId="100" xr:uid="{00000000-0005-0000-0000-000018060000}"/>
    <cellStyle name="Walutowy 9 2 2" xfId="221" xr:uid="{00000000-0005-0000-0000-000019060000}"/>
    <cellStyle name="Walutowy 9 2 2 2" xfId="718" xr:uid="{00000000-0005-0000-0000-00001A060000}"/>
    <cellStyle name="Walutowy 9 2 2 2 2" xfId="1424" xr:uid="{00000000-0005-0000-0000-00001B060000}"/>
    <cellStyle name="Walutowy 9 2 2 3" xfId="1119" xr:uid="{00000000-0005-0000-0000-00001C060000}"/>
    <cellStyle name="Walutowy 9 2 3" xfId="342" xr:uid="{00000000-0005-0000-0000-00001D060000}"/>
    <cellStyle name="Walutowy 9 2 3 2" xfId="839" xr:uid="{00000000-0005-0000-0000-00001E060000}"/>
    <cellStyle name="Walutowy 9 2 3 2 2" xfId="1497" xr:uid="{00000000-0005-0000-0000-00001F060000}"/>
    <cellStyle name="Walutowy 9 2 3 3" xfId="1192" xr:uid="{00000000-0005-0000-0000-000020060000}"/>
    <cellStyle name="Walutowy 9 2 4" xfId="464" xr:uid="{00000000-0005-0000-0000-000021060000}"/>
    <cellStyle name="Walutowy 9 2 4 2" xfId="961" xr:uid="{00000000-0005-0000-0000-000022060000}"/>
    <cellStyle name="Walutowy 9 2 4 2 2" xfId="1571" xr:uid="{00000000-0005-0000-0000-000023060000}"/>
    <cellStyle name="Walutowy 9 2 4 3" xfId="1266" xr:uid="{00000000-0005-0000-0000-000024060000}"/>
    <cellStyle name="Walutowy 9 2 5" xfId="597" xr:uid="{00000000-0005-0000-0000-000025060000}"/>
    <cellStyle name="Walutowy 9 2 5 2" xfId="1351" xr:uid="{00000000-0005-0000-0000-000026060000}"/>
    <cellStyle name="Walutowy 9 2 6" xfId="1046" xr:uid="{00000000-0005-0000-0000-000027060000}"/>
    <cellStyle name="Walutowy 9 3" xfId="161" xr:uid="{00000000-0005-0000-0000-000028060000}"/>
    <cellStyle name="Walutowy 9 3 2" xfId="658" xr:uid="{00000000-0005-0000-0000-000029060000}"/>
    <cellStyle name="Walutowy 9 3 2 2" xfId="1388" xr:uid="{00000000-0005-0000-0000-00002A060000}"/>
    <cellStyle name="Walutowy 9 3 3" xfId="1083" xr:uid="{00000000-0005-0000-0000-00002B060000}"/>
    <cellStyle name="Walutowy 9 4" xfId="282" xr:uid="{00000000-0005-0000-0000-00002C060000}"/>
    <cellStyle name="Walutowy 9 4 2" xfId="779" xr:uid="{00000000-0005-0000-0000-00002D060000}"/>
    <cellStyle name="Walutowy 9 4 2 2" xfId="1461" xr:uid="{00000000-0005-0000-0000-00002E060000}"/>
    <cellStyle name="Walutowy 9 4 3" xfId="1156" xr:uid="{00000000-0005-0000-0000-00002F060000}"/>
    <cellStyle name="Walutowy 9 5" xfId="404" xr:uid="{00000000-0005-0000-0000-000030060000}"/>
    <cellStyle name="Walutowy 9 5 2" xfId="901" xr:uid="{00000000-0005-0000-0000-000031060000}"/>
    <cellStyle name="Walutowy 9 5 2 2" xfId="1535" xr:uid="{00000000-0005-0000-0000-000032060000}"/>
    <cellStyle name="Walutowy 9 5 3" xfId="1230" xr:uid="{00000000-0005-0000-0000-000033060000}"/>
    <cellStyle name="Walutowy 9 6" xfId="537" xr:uid="{00000000-0005-0000-0000-000034060000}"/>
    <cellStyle name="Walutowy 9 6 2" xfId="1315" xr:uid="{00000000-0005-0000-0000-000035060000}"/>
    <cellStyle name="Walutowy 9 7" xfId="1010" xr:uid="{00000000-0005-0000-0000-00003606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104775</xdr:rowOff>
    </xdr:from>
    <xdr:to>
      <xdr:col>6</xdr:col>
      <xdr:colOff>66675</xdr:colOff>
      <xdr:row>0</xdr:row>
      <xdr:rowOff>1695450</xdr:rowOff>
    </xdr:to>
    <xdr:pic>
      <xdr:nvPicPr>
        <xdr:cNvPr id="2097" name="Picture 333" descr="NSS_logoUMWD_UE_black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300" t="22876"/>
        <a:stretch>
          <a:fillRect/>
        </a:stretch>
      </xdr:blipFill>
      <xdr:spPr bwMode="auto">
        <a:xfrm>
          <a:off x="85725" y="104775"/>
          <a:ext cx="9744075" cy="159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2943679</xdr:colOff>
      <xdr:row>0</xdr:row>
      <xdr:rowOff>45357</xdr:rowOff>
    </xdr:from>
    <xdr:to>
      <xdr:col>6</xdr:col>
      <xdr:colOff>81644</xdr:colOff>
      <xdr:row>0</xdr:row>
      <xdr:rowOff>1508125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9036" y="45357"/>
          <a:ext cx="9797143" cy="1462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5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6.bin"/><Relationship Id="rId3" Type="http://schemas.openxmlformats.org/officeDocument/2006/relationships/printerSettings" Target="../printerSettings/printerSettings11.bin"/><Relationship Id="rId7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6" Type="http://schemas.openxmlformats.org/officeDocument/2006/relationships/printerSettings" Target="../printerSettings/printerSettings14.bin"/><Relationship Id="rId5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hyperlink" Target="http://rpo-wupdolnoslaski.praca.gov.pl/" TargetMode="External"/><Relationship Id="rId7" Type="http://schemas.openxmlformats.org/officeDocument/2006/relationships/printerSettings" Target="../printerSettings/printerSettings17.bin"/><Relationship Id="rId2" Type="http://schemas.openxmlformats.org/officeDocument/2006/relationships/hyperlink" Target="http://rpo-wupdolnoslaski.praca.gov.pl/" TargetMode="External"/><Relationship Id="rId1" Type="http://schemas.openxmlformats.org/officeDocument/2006/relationships/hyperlink" Target="http://rpo-wupdolnoslaski.praca.gov.pl/" TargetMode="External"/><Relationship Id="rId6" Type="http://schemas.openxmlformats.org/officeDocument/2006/relationships/hyperlink" Target="http://rpo-wupdolnoslaski.praca.gov.pl/" TargetMode="External"/><Relationship Id="rId5" Type="http://schemas.openxmlformats.org/officeDocument/2006/relationships/hyperlink" Target="http://rpo-wupdolnoslaski.praca.gov.pl/" TargetMode="External"/><Relationship Id="rId4" Type="http://schemas.openxmlformats.org/officeDocument/2006/relationships/hyperlink" Target="http://rpo-wupdolnoslaski.praca.gov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"/>
  <sheetViews>
    <sheetView topLeftCell="A9" zoomScaleNormal="100" zoomScaleSheetLayoutView="73" workbookViewId="0">
      <selection activeCell="F9" sqref="F9:F11"/>
    </sheetView>
  </sheetViews>
  <sheetFormatPr defaultColWidth="9" defaultRowHeight="12.75"/>
  <cols>
    <col min="1" max="1" width="18.375" style="1" customWidth="1"/>
    <col min="2" max="2" width="11" style="1" customWidth="1"/>
    <col min="3" max="3" width="25.375" style="1" customWidth="1"/>
    <col min="4" max="4" width="43.375" style="1" customWidth="1"/>
    <col min="5" max="5" width="17.875" style="17" customWidth="1"/>
    <col min="6" max="6" width="12.125" style="1" customWidth="1"/>
    <col min="7" max="7" width="18" style="1" customWidth="1"/>
    <col min="8" max="8" width="12.25" style="1" customWidth="1"/>
    <col min="9" max="9" width="14.75" style="1" customWidth="1"/>
    <col min="10" max="10" width="13.625" style="1" bestFit="1" customWidth="1"/>
    <col min="11" max="11" width="24" style="1" customWidth="1"/>
    <col min="12" max="16384" width="9" style="1"/>
  </cols>
  <sheetData>
    <row r="1" spans="1:12" ht="147.75" customHeight="1">
      <c r="A1" s="143"/>
      <c r="B1" s="144"/>
      <c r="C1" s="144"/>
      <c r="D1" s="144"/>
      <c r="E1" s="144"/>
      <c r="F1" s="144"/>
      <c r="G1" s="144"/>
      <c r="H1" s="144"/>
      <c r="I1" s="145"/>
    </row>
    <row r="2" spans="1:12" ht="26.25" customHeight="1">
      <c r="A2" s="146" t="s">
        <v>42</v>
      </c>
      <c r="B2" s="146"/>
      <c r="C2" s="146"/>
      <c r="D2" s="146"/>
      <c r="E2" s="146"/>
      <c r="F2" s="146"/>
      <c r="G2" s="146"/>
      <c r="H2" s="146"/>
      <c r="I2" s="146"/>
    </row>
    <row r="3" spans="1:12" ht="83.25" customHeight="1">
      <c r="A3" s="2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4" t="s">
        <v>5</v>
      </c>
      <c r="G3" s="4" t="s">
        <v>6</v>
      </c>
      <c r="H3" s="2" t="s">
        <v>7</v>
      </c>
      <c r="I3" s="2" t="s">
        <v>8</v>
      </c>
    </row>
    <row r="4" spans="1:12" ht="32.25" customHeight="1">
      <c r="A4" s="147" t="s">
        <v>12</v>
      </c>
      <c r="B4" s="39" t="s">
        <v>13</v>
      </c>
      <c r="C4" s="8" t="s">
        <v>14</v>
      </c>
      <c r="D4" s="7" t="s">
        <v>15</v>
      </c>
      <c r="E4" s="6">
        <v>1286083.24</v>
      </c>
      <c r="F4" s="10">
        <v>9</v>
      </c>
      <c r="G4" s="148">
        <v>0.5</v>
      </c>
      <c r="H4" s="149" t="s">
        <v>10</v>
      </c>
      <c r="I4" s="8" t="s">
        <v>11</v>
      </c>
      <c r="J4" s="142">
        <v>5341020</v>
      </c>
      <c r="K4" s="127" t="s">
        <v>67</v>
      </c>
    </row>
    <row r="5" spans="1:12" ht="37.5" customHeight="1">
      <c r="A5" s="147"/>
      <c r="B5" s="39" t="s">
        <v>18</v>
      </c>
      <c r="C5" s="5" t="s">
        <v>9</v>
      </c>
      <c r="D5" s="7" t="s">
        <v>17</v>
      </c>
      <c r="E5" s="11">
        <v>2000000</v>
      </c>
      <c r="F5" s="11">
        <v>4</v>
      </c>
      <c r="G5" s="148"/>
      <c r="H5" s="149"/>
      <c r="I5" s="8" t="s">
        <v>11</v>
      </c>
      <c r="J5" s="142"/>
      <c r="K5" s="127"/>
    </row>
    <row r="6" spans="1:12" ht="78.75" customHeight="1">
      <c r="A6" s="147"/>
      <c r="B6" s="39" t="s">
        <v>75</v>
      </c>
      <c r="C6" s="5" t="s">
        <v>19</v>
      </c>
      <c r="D6" s="12" t="s">
        <v>20</v>
      </c>
      <c r="E6" s="11">
        <v>1500000</v>
      </c>
      <c r="F6" s="8">
        <v>5</v>
      </c>
      <c r="G6" s="148"/>
      <c r="H6" s="149"/>
      <c r="I6" s="8" t="s">
        <v>11</v>
      </c>
      <c r="J6" s="142"/>
      <c r="K6" s="127"/>
    </row>
    <row r="7" spans="1:12" ht="69" customHeight="1">
      <c r="A7" s="50" t="s">
        <v>78</v>
      </c>
      <c r="B7" s="39" t="s">
        <v>13</v>
      </c>
      <c r="C7" s="50" t="s">
        <v>80</v>
      </c>
      <c r="D7" s="50" t="s">
        <v>81</v>
      </c>
      <c r="E7" s="51" t="s">
        <v>83</v>
      </c>
      <c r="F7" s="38">
        <v>16</v>
      </c>
      <c r="G7" s="36">
        <v>0.85</v>
      </c>
      <c r="H7" s="39" t="s">
        <v>76</v>
      </c>
      <c r="I7" s="8" t="s">
        <v>11</v>
      </c>
      <c r="J7" s="39" t="s">
        <v>65</v>
      </c>
      <c r="K7" s="48"/>
      <c r="L7" s="49"/>
    </row>
    <row r="8" spans="1:12" ht="69" customHeight="1">
      <c r="A8" s="50" t="s">
        <v>79</v>
      </c>
      <c r="B8" s="39" t="s">
        <v>13</v>
      </c>
      <c r="C8" s="50" t="s">
        <v>80</v>
      </c>
      <c r="D8" s="50" t="s">
        <v>82</v>
      </c>
      <c r="E8" s="51" t="s">
        <v>84</v>
      </c>
      <c r="F8" s="38">
        <v>52</v>
      </c>
      <c r="G8" s="36">
        <v>0.85</v>
      </c>
      <c r="H8" s="39" t="s">
        <v>76</v>
      </c>
      <c r="I8" s="8" t="s">
        <v>11</v>
      </c>
      <c r="J8" s="39" t="s">
        <v>65</v>
      </c>
      <c r="K8" s="48"/>
      <c r="L8" s="49"/>
    </row>
    <row r="9" spans="1:12" ht="104.25" customHeight="1">
      <c r="A9" s="37" t="s">
        <v>22</v>
      </c>
      <c r="B9" s="39" t="s">
        <v>13</v>
      </c>
      <c r="C9" s="41" t="s">
        <v>23</v>
      </c>
      <c r="D9" s="37" t="s">
        <v>24</v>
      </c>
      <c r="E9" s="42">
        <v>3000000</v>
      </c>
      <c r="F9" s="38">
        <v>47</v>
      </c>
      <c r="G9" s="36">
        <v>0.85</v>
      </c>
      <c r="H9" s="39" t="s">
        <v>10</v>
      </c>
      <c r="I9" s="39" t="s">
        <v>70</v>
      </c>
      <c r="J9" s="43"/>
      <c r="K9" s="35"/>
    </row>
    <row r="10" spans="1:12" ht="78.75" customHeight="1">
      <c r="A10" s="37" t="s">
        <v>25</v>
      </c>
      <c r="B10" s="39" t="s">
        <v>13</v>
      </c>
      <c r="C10" s="41" t="s">
        <v>26</v>
      </c>
      <c r="D10" s="37" t="s">
        <v>27</v>
      </c>
      <c r="E10" s="42">
        <v>3625398</v>
      </c>
      <c r="F10" s="38" t="s">
        <v>28</v>
      </c>
      <c r="G10" s="36">
        <v>0.85</v>
      </c>
      <c r="H10" s="39" t="s">
        <v>10</v>
      </c>
      <c r="I10" s="39" t="s">
        <v>70</v>
      </c>
      <c r="J10" s="33">
        <v>3120152</v>
      </c>
      <c r="K10" s="34" t="s">
        <v>68</v>
      </c>
    </row>
    <row r="11" spans="1:12" ht="89.25" customHeight="1">
      <c r="A11" s="7" t="s">
        <v>29</v>
      </c>
      <c r="B11" s="5" t="s">
        <v>16</v>
      </c>
      <c r="C11" s="13" t="s">
        <v>30</v>
      </c>
      <c r="D11" s="7" t="s">
        <v>31</v>
      </c>
      <c r="E11" s="14">
        <v>1470378</v>
      </c>
      <c r="F11" s="15">
        <v>51</v>
      </c>
      <c r="G11" s="9">
        <v>0.85</v>
      </c>
      <c r="H11" s="5" t="s">
        <v>10</v>
      </c>
      <c r="I11" s="5" t="s">
        <v>21</v>
      </c>
      <c r="J11" s="44"/>
      <c r="K11" s="45"/>
    </row>
    <row r="12" spans="1:12" ht="89.25" customHeight="1">
      <c r="A12" s="133" t="s">
        <v>32</v>
      </c>
      <c r="B12" s="135" t="s">
        <v>16</v>
      </c>
      <c r="C12" s="137" t="s">
        <v>33</v>
      </c>
      <c r="D12" s="7" t="s">
        <v>34</v>
      </c>
      <c r="E12" s="15">
        <v>14174553.000000002</v>
      </c>
      <c r="F12" s="15">
        <v>41</v>
      </c>
      <c r="G12" s="139" t="s">
        <v>74</v>
      </c>
      <c r="H12" s="139" t="s">
        <v>10</v>
      </c>
      <c r="I12" s="139" t="s">
        <v>21</v>
      </c>
      <c r="J12" s="46" t="s">
        <v>64</v>
      </c>
      <c r="K12" s="45"/>
    </row>
    <row r="13" spans="1:12" ht="89.25" customHeight="1">
      <c r="A13" s="134"/>
      <c r="B13" s="136"/>
      <c r="C13" s="138"/>
      <c r="D13" s="7" t="s">
        <v>35</v>
      </c>
      <c r="E13" s="15">
        <v>2533846</v>
      </c>
      <c r="F13" s="5">
        <v>42</v>
      </c>
      <c r="G13" s="138"/>
      <c r="H13" s="138"/>
      <c r="I13" s="138"/>
      <c r="J13" s="46" t="s">
        <v>64</v>
      </c>
      <c r="K13" s="45"/>
    </row>
    <row r="14" spans="1:12" ht="89.25" customHeight="1">
      <c r="A14" s="16" t="s">
        <v>36</v>
      </c>
      <c r="B14" s="47" t="s">
        <v>18</v>
      </c>
      <c r="C14" s="9" t="s">
        <v>37</v>
      </c>
      <c r="D14" s="7" t="s">
        <v>38</v>
      </c>
      <c r="E14" s="15">
        <v>3970381</v>
      </c>
      <c r="F14" s="15">
        <v>43</v>
      </c>
      <c r="G14" s="9" t="s">
        <v>74</v>
      </c>
      <c r="H14" s="15" t="s">
        <v>10</v>
      </c>
      <c r="I14" s="15" t="s">
        <v>21</v>
      </c>
      <c r="J14" s="46" t="s">
        <v>64</v>
      </c>
      <c r="K14" s="45"/>
    </row>
    <row r="15" spans="1:12" ht="106.5" customHeight="1">
      <c r="A15" s="140" t="s">
        <v>56</v>
      </c>
      <c r="B15" s="154" t="s">
        <v>13</v>
      </c>
      <c r="C15" s="9" t="s">
        <v>62</v>
      </c>
      <c r="D15" s="7" t="s">
        <v>63</v>
      </c>
      <c r="E15" s="150">
        <v>4881441</v>
      </c>
      <c r="F15" s="15">
        <v>13</v>
      </c>
      <c r="G15" s="9">
        <v>0.7</v>
      </c>
      <c r="H15" s="15" t="s">
        <v>10</v>
      </c>
      <c r="I15" s="15" t="s">
        <v>73</v>
      </c>
      <c r="L15" s="40"/>
    </row>
    <row r="16" spans="1:12" ht="69" customHeight="1">
      <c r="A16" s="141"/>
      <c r="B16" s="155"/>
      <c r="C16" s="9" t="s">
        <v>77</v>
      </c>
      <c r="D16" s="7" t="s">
        <v>69</v>
      </c>
      <c r="E16" s="151"/>
      <c r="F16" s="15">
        <v>11</v>
      </c>
      <c r="G16" s="9">
        <v>0.7</v>
      </c>
      <c r="H16" s="15" t="s">
        <v>10</v>
      </c>
      <c r="I16" s="15" t="s">
        <v>73</v>
      </c>
      <c r="L16" s="40"/>
    </row>
    <row r="17" spans="1:11" ht="97.5" customHeight="1">
      <c r="A17" s="129" t="s">
        <v>57</v>
      </c>
      <c r="B17" s="131" t="s">
        <v>13</v>
      </c>
      <c r="C17" s="131" t="s">
        <v>60</v>
      </c>
      <c r="D17" s="37" t="s">
        <v>61</v>
      </c>
      <c r="E17" s="152">
        <v>3087779</v>
      </c>
      <c r="F17" s="38">
        <v>13</v>
      </c>
      <c r="G17" s="36">
        <v>0.7</v>
      </c>
      <c r="H17" s="38" t="s">
        <v>10</v>
      </c>
      <c r="I17" s="38" t="s">
        <v>70</v>
      </c>
      <c r="J17" s="35"/>
      <c r="K17" s="45"/>
    </row>
    <row r="18" spans="1:11" ht="65.25" customHeight="1">
      <c r="A18" s="130"/>
      <c r="B18" s="132"/>
      <c r="C18" s="132"/>
      <c r="D18" s="37" t="s">
        <v>72</v>
      </c>
      <c r="E18" s="153"/>
      <c r="F18" s="38">
        <v>11</v>
      </c>
      <c r="G18" s="36">
        <v>0.7</v>
      </c>
      <c r="H18" s="38" t="s">
        <v>10</v>
      </c>
      <c r="I18" s="38" t="s">
        <v>70</v>
      </c>
      <c r="J18" s="35"/>
      <c r="K18" s="45"/>
    </row>
    <row r="19" spans="1:11" ht="12.75" customHeight="1">
      <c r="A19" s="128" t="s">
        <v>39</v>
      </c>
      <c r="B19" s="128"/>
      <c r="C19" s="128"/>
      <c r="D19" s="128"/>
      <c r="E19" s="128"/>
      <c r="F19" s="128"/>
      <c r="G19" s="128"/>
      <c r="H19" s="128"/>
      <c r="I19" s="128"/>
    </row>
    <row r="20" spans="1:11" ht="12.75" customHeight="1">
      <c r="A20" s="128" t="s">
        <v>40</v>
      </c>
      <c r="B20" s="128"/>
      <c r="C20" s="128"/>
      <c r="D20" s="128"/>
      <c r="E20" s="128"/>
      <c r="F20" s="128"/>
      <c r="G20" s="128"/>
      <c r="H20" s="128"/>
      <c r="I20" s="128"/>
    </row>
    <row r="21" spans="1:11" ht="12.75" customHeight="1">
      <c r="A21" s="128" t="s">
        <v>41</v>
      </c>
      <c r="B21" s="128"/>
      <c r="C21" s="128"/>
      <c r="D21" s="128"/>
      <c r="E21" s="128"/>
      <c r="F21" s="128"/>
      <c r="G21" s="128"/>
      <c r="H21" s="128"/>
      <c r="I21" s="128"/>
    </row>
    <row r="22" spans="1:11">
      <c r="A22" s="128" t="s">
        <v>85</v>
      </c>
      <c r="B22" s="128"/>
      <c r="C22" s="128"/>
      <c r="D22" s="128"/>
      <c r="E22" s="128"/>
      <c r="F22" s="128"/>
      <c r="G22" s="128"/>
      <c r="H22" s="128"/>
      <c r="I22" s="128"/>
    </row>
    <row r="23" spans="1:11">
      <c r="A23" s="128" t="s">
        <v>66</v>
      </c>
      <c r="B23" s="128"/>
      <c r="C23" s="128"/>
      <c r="D23" s="128"/>
      <c r="E23" s="128"/>
      <c r="F23" s="128"/>
      <c r="G23" s="128"/>
      <c r="H23" s="128"/>
      <c r="I23" s="128"/>
    </row>
    <row r="24" spans="1:11" ht="39" customHeight="1">
      <c r="A24" s="128" t="s">
        <v>71</v>
      </c>
      <c r="B24" s="128"/>
      <c r="C24" s="128"/>
      <c r="D24" s="128"/>
      <c r="E24" s="128"/>
      <c r="F24" s="128"/>
      <c r="G24" s="128"/>
      <c r="H24" s="128"/>
      <c r="I24" s="128"/>
    </row>
    <row r="25" spans="1:11">
      <c r="A25" s="128"/>
      <c r="B25" s="128"/>
      <c r="C25" s="128"/>
      <c r="D25" s="128"/>
      <c r="E25" s="128"/>
      <c r="F25" s="128"/>
      <c r="G25" s="128"/>
      <c r="H25" s="128"/>
      <c r="I25" s="128"/>
    </row>
  </sheetData>
  <customSheetViews>
    <customSheetView guid="{B91D411A-F4F3-457B-A267-E1BABADA3EB6}" fitToPage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1"/>
    </customSheetView>
    <customSheetView guid="{7488D3E0-45B0-4452-B431-9649518CCA98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1" fitToHeight="2" orientation="landscape" r:id="rId2"/>
    </customSheetView>
    <customSheetView guid="{AD82BCEB-C7F6-47A8-8BF1-CCA7CDDEA810}" fitToPage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1" fitToHeight="2" orientation="landscape" r:id="rId3"/>
    </customSheetView>
    <customSheetView guid="{62412EED-A786-43C6-8593-8426B4A9D420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4"/>
    </customSheetView>
    <customSheetView guid="{7FE34C6F-E5C5-4CFA-8AC5-65F19697820F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5"/>
    </customSheetView>
    <customSheetView guid="{E45D2A30-37A3-41E8-841B-035952EA1EE5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6"/>
    </customSheetView>
    <customSheetView guid="{DD4474E5-D5C4-4547-AA7D-7B42369A270E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7"/>
    </customSheetView>
  </customSheetViews>
  <mergeCells count="27">
    <mergeCell ref="A25:I25"/>
    <mergeCell ref="A24:I24"/>
    <mergeCell ref="E15:E16"/>
    <mergeCell ref="A19:I19"/>
    <mergeCell ref="A20:I20"/>
    <mergeCell ref="A23:I23"/>
    <mergeCell ref="C17:C18"/>
    <mergeCell ref="E17:E18"/>
    <mergeCell ref="B15:B16"/>
    <mergeCell ref="A21:I21"/>
    <mergeCell ref="A1:I1"/>
    <mergeCell ref="A2:I2"/>
    <mergeCell ref="A4:A6"/>
    <mergeCell ref="G4:G6"/>
    <mergeCell ref="H4:H6"/>
    <mergeCell ref="K4:K6"/>
    <mergeCell ref="A22:I22"/>
    <mergeCell ref="A17:A18"/>
    <mergeCell ref="B17:B18"/>
    <mergeCell ref="A12:A13"/>
    <mergeCell ref="B12:B13"/>
    <mergeCell ref="C12:C13"/>
    <mergeCell ref="G12:G13"/>
    <mergeCell ref="H12:H13"/>
    <mergeCell ref="A15:A16"/>
    <mergeCell ref="I12:I13"/>
    <mergeCell ref="J4:J6"/>
  </mergeCells>
  <dataValidations count="1">
    <dataValidation type="textLength" errorStyle="warning" allowBlank="1" showInputMessage="1" showErrorMessage="1" errorTitle="Zły format daty" error="Wprowadzana data powinna być w formacie &quot;kwartał-RRRR&quot;" promptTitle="Format daty" prompt="_x000a_Wprowadzana data powinna być w formacie:_x000a__x000a_&quot;kwartał-RRRR&quot;" sqref="I9:I18 B4:B18" xr:uid="{00000000-0002-0000-0000-000000000000}">
      <formula1>6</formula1>
      <formula2>8</formula2>
    </dataValidation>
  </dataValidations>
  <pageMargins left="0.70866141732283472" right="0.70866141732283472" top="0.74803149606299213" bottom="0.74803149606299213" header="0.31496062992125984" footer="0.31496062992125984"/>
  <pageSetup paperSize="9" scale="63" fitToHeight="2" orientation="landscape" r:id="rId8"/>
  <drawing r:id="rId9"/>
  <legacy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zoomScale="69" zoomScaleNormal="69" zoomScaleSheetLayoutView="79" workbookViewId="0">
      <selection activeCell="B8" sqref="B8"/>
    </sheetView>
  </sheetViews>
  <sheetFormatPr defaultRowHeight="14.25"/>
  <cols>
    <col min="1" max="1" width="19" customWidth="1"/>
    <col min="2" max="2" width="20.75" style="18" customWidth="1"/>
    <col min="3" max="3" width="20.625" customWidth="1"/>
    <col min="4" max="4" width="18.125" style="18" customWidth="1"/>
    <col min="5" max="5" width="18" style="18" customWidth="1"/>
    <col min="6" max="6" width="19.375" customWidth="1"/>
    <col min="7" max="7" width="9.875" style="19" customWidth="1"/>
  </cols>
  <sheetData>
    <row r="1" spans="1:7" ht="47.25" customHeight="1">
      <c r="A1" s="20"/>
      <c r="B1" s="21" t="s">
        <v>47</v>
      </c>
      <c r="C1" s="21" t="s">
        <v>59</v>
      </c>
      <c r="D1" s="21" t="s">
        <v>48</v>
      </c>
      <c r="E1" s="21" t="s">
        <v>49</v>
      </c>
      <c r="F1" s="22" t="s">
        <v>50</v>
      </c>
      <c r="G1" s="23" t="s">
        <v>51</v>
      </c>
    </row>
    <row r="2" spans="1:7" ht="24" customHeight="1">
      <c r="A2" s="156" t="s">
        <v>52</v>
      </c>
      <c r="B2" s="156"/>
      <c r="C2" s="156"/>
      <c r="D2" s="156"/>
      <c r="E2" s="156"/>
      <c r="F2" s="156"/>
      <c r="G2" s="156"/>
    </row>
    <row r="3" spans="1:7" ht="71.25" customHeight="1">
      <c r="A3" s="21" t="s">
        <v>43</v>
      </c>
      <c r="B3" s="24">
        <v>1543552</v>
      </c>
      <c r="C3" s="24">
        <v>1543552</v>
      </c>
      <c r="D3" s="24">
        <v>2070028.34</v>
      </c>
      <c r="E3" s="24">
        <f>D3/4.08</f>
        <v>507359.88725490199</v>
      </c>
      <c r="F3" s="25">
        <f>C3-E3</f>
        <v>1036192.1127450981</v>
      </c>
      <c r="G3" s="26">
        <v>11</v>
      </c>
    </row>
    <row r="4" spans="1:7" ht="69.75" customHeight="1">
      <c r="A4" s="21" t="s">
        <v>44</v>
      </c>
      <c r="B4" s="24">
        <v>4000000</v>
      </c>
      <c r="C4" s="24">
        <v>4000000</v>
      </c>
      <c r="D4" s="24">
        <v>631382.86</v>
      </c>
      <c r="E4" s="24">
        <f>D4/4.08</f>
        <v>154750.70098039214</v>
      </c>
      <c r="F4" s="25">
        <f>C4-E4</f>
        <v>3845249.2990196077</v>
      </c>
      <c r="G4" s="26">
        <v>13</v>
      </c>
    </row>
    <row r="5" spans="1:7" ht="69.75" customHeight="1">
      <c r="A5" s="27" t="s">
        <v>44</v>
      </c>
      <c r="B5" s="28" t="s">
        <v>54</v>
      </c>
      <c r="C5" s="24"/>
      <c r="D5" s="24"/>
      <c r="E5" s="24"/>
      <c r="F5" s="29">
        <f>F4+F3</f>
        <v>4881441.4117647056</v>
      </c>
      <c r="G5" s="26"/>
    </row>
    <row r="6" spans="1:7" ht="18.75" customHeight="1">
      <c r="A6" s="156" t="s">
        <v>53</v>
      </c>
      <c r="B6" s="156"/>
      <c r="C6" s="156"/>
      <c r="D6" s="156"/>
      <c r="E6" s="156"/>
      <c r="F6" s="156"/>
      <c r="G6" s="156"/>
    </row>
    <row r="7" spans="1:7" ht="85.5" customHeight="1">
      <c r="A7" s="21" t="s">
        <v>45</v>
      </c>
      <c r="B7" s="24">
        <v>3278868</v>
      </c>
      <c r="C7" s="24">
        <v>3114924.6</v>
      </c>
      <c r="D7" s="24">
        <v>587657.85</v>
      </c>
      <c r="E7" s="24">
        <f>D7/4.08</f>
        <v>144033.78676470587</v>
      </c>
      <c r="F7" s="25">
        <f>C7-E7</f>
        <v>2970890.8132352941</v>
      </c>
      <c r="G7" s="26">
        <v>13</v>
      </c>
    </row>
    <row r="8" spans="1:7" ht="87" customHeight="1">
      <c r="A8" s="21" t="s">
        <v>46</v>
      </c>
      <c r="B8" s="24">
        <v>1320000</v>
      </c>
      <c r="C8" s="24">
        <v>1301989.4099999999</v>
      </c>
      <c r="D8" s="24">
        <v>2835156.92</v>
      </c>
      <c r="E8" s="24">
        <f>D8/4.08</f>
        <v>694891.40196078434</v>
      </c>
      <c r="F8" s="25">
        <f>C8-E8</f>
        <v>607098.00803921558</v>
      </c>
      <c r="G8" s="26">
        <v>11</v>
      </c>
    </row>
    <row r="9" spans="1:7" ht="78" customHeight="1">
      <c r="A9" s="27" t="s">
        <v>45</v>
      </c>
      <c r="B9" s="28" t="s">
        <v>55</v>
      </c>
      <c r="C9" s="20"/>
      <c r="D9" s="30"/>
      <c r="E9" s="30"/>
      <c r="F9" s="29">
        <f>F7+F8</f>
        <v>3577988.8212745097</v>
      </c>
      <c r="G9" s="31"/>
    </row>
    <row r="11" spans="1:7">
      <c r="E11" s="32" t="s">
        <v>58</v>
      </c>
      <c r="F11" s="18">
        <f>F9+F5</f>
        <v>8459430.2330392152</v>
      </c>
    </row>
    <row r="14" spans="1:7">
      <c r="C14" s="18"/>
    </row>
  </sheetData>
  <customSheetViews>
    <customSheetView guid="{B91D411A-F4F3-457B-A267-E1BABADA3EB6}" scale="69" state="hidden">
      <selection activeCell="B8" sqref="B8"/>
      <pageMargins left="0.7" right="0.7" top="0.75" bottom="0.75" header="0.3" footer="0.3"/>
      <pageSetup paperSize="9" scale="63" orientation="portrait" r:id="rId1"/>
    </customSheetView>
    <customSheetView guid="{7488D3E0-45B0-4452-B431-9649518CCA98}" scale="69" state="hidden">
      <selection activeCell="B8" sqref="B8"/>
      <pageMargins left="0.7" right="0.7" top="0.75" bottom="0.75" header="0.3" footer="0.3"/>
      <pageSetup paperSize="9" scale="63" orientation="portrait" r:id="rId2"/>
    </customSheetView>
    <customSheetView guid="{AD82BCEB-C7F6-47A8-8BF1-CCA7CDDEA810}" scale="69" state="hidden">
      <selection activeCell="B8" sqref="B8"/>
      <pageMargins left="0.7" right="0.7" top="0.75" bottom="0.75" header="0.3" footer="0.3"/>
      <pageSetup paperSize="9" scale="63" orientation="portrait" r:id="rId3"/>
    </customSheetView>
    <customSheetView guid="{62412EED-A786-43C6-8593-8426B4A9D420}" scale="69" state="hidden">
      <selection activeCell="B8" sqref="B8"/>
      <pageMargins left="0.7" right="0.7" top="0.75" bottom="0.75" header="0.3" footer="0.3"/>
      <pageSetup paperSize="9" scale="63" orientation="portrait" r:id="rId4"/>
    </customSheetView>
    <customSheetView guid="{7FE34C6F-E5C5-4CFA-8AC5-65F19697820F}" scale="69" state="hidden">
      <selection activeCell="B8" sqref="B8"/>
      <pageMargins left="0.7" right="0.7" top="0.75" bottom="0.75" header="0.3" footer="0.3"/>
      <pageSetup paperSize="9" scale="63" orientation="portrait" r:id="rId5"/>
    </customSheetView>
    <customSheetView guid="{E45D2A30-37A3-41E8-841B-035952EA1EE5}" scale="69" state="hidden">
      <selection activeCell="B8" sqref="B8"/>
      <pageMargins left="0.7" right="0.7" top="0.75" bottom="0.75" header="0.3" footer="0.3"/>
      <pageSetup paperSize="9" scale="63" orientation="portrait" r:id="rId6"/>
    </customSheetView>
    <customSheetView guid="{DD4474E5-D5C4-4547-AA7D-7B42369A270E}" scale="69" state="hidden">
      <selection activeCell="B8" sqref="B8"/>
      <pageMargins left="0.7" right="0.7" top="0.75" bottom="0.75" header="0.3" footer="0.3"/>
      <pageSetup paperSize="9" scale="63" orientation="portrait" r:id="rId7"/>
    </customSheetView>
  </customSheetViews>
  <mergeCells count="2">
    <mergeCell ref="A2:G2"/>
    <mergeCell ref="A6:G6"/>
  </mergeCells>
  <pageMargins left="0.7" right="0.7" top="0.75" bottom="0.75" header="0.3" footer="0.3"/>
  <pageSetup paperSize="9" scale="63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79"/>
  <sheetViews>
    <sheetView tabSelected="1" view="pageBreakPreview" topLeftCell="A49" zoomScale="85" zoomScaleNormal="84" zoomScaleSheetLayoutView="85" workbookViewId="0">
      <selection activeCell="C55" sqref="C55"/>
    </sheetView>
  </sheetViews>
  <sheetFormatPr defaultColWidth="9" defaultRowHeight="15.75"/>
  <cols>
    <col min="1" max="1" width="9" style="80"/>
    <col min="2" max="2" width="23.375" style="67" customWidth="1"/>
    <col min="3" max="3" width="47.125" style="58" customWidth="1"/>
    <col min="4" max="4" width="46.5" style="81" customWidth="1"/>
    <col min="5" max="5" width="79" style="81" customWidth="1"/>
    <col min="6" max="6" width="40.625" style="78" customWidth="1"/>
    <col min="7" max="7" width="37.625" style="78" bestFit="1" customWidth="1"/>
    <col min="8" max="8" width="13.125" style="82" bestFit="1" customWidth="1"/>
    <col min="9" max="9" width="22.625" style="79" bestFit="1" customWidth="1"/>
    <col min="10" max="10" width="37.625" style="62" customWidth="1"/>
    <col min="11" max="11" width="13.375" style="67" bestFit="1" customWidth="1"/>
    <col min="12" max="16384" width="9" style="67"/>
  </cols>
  <sheetData>
    <row r="1" spans="1:11" ht="120" customHeight="1">
      <c r="A1" s="165"/>
      <c r="B1" s="165"/>
      <c r="C1" s="165"/>
      <c r="D1" s="165"/>
      <c r="E1" s="165"/>
      <c r="F1" s="165"/>
      <c r="G1" s="165"/>
      <c r="H1" s="165"/>
      <c r="I1" s="165"/>
      <c r="J1" s="165"/>
    </row>
    <row r="2" spans="1:11" ht="40.5" customHeight="1">
      <c r="A2" s="169" t="s">
        <v>255</v>
      </c>
      <c r="B2" s="169"/>
      <c r="C2" s="169"/>
      <c r="D2" s="169"/>
      <c r="E2" s="169"/>
      <c r="F2" s="169"/>
      <c r="G2" s="169"/>
      <c r="H2" s="169"/>
      <c r="I2" s="169"/>
      <c r="J2" s="169"/>
    </row>
    <row r="3" spans="1:11">
      <c r="A3" s="165"/>
      <c r="B3" s="165"/>
      <c r="C3" s="165"/>
      <c r="D3" s="165"/>
      <c r="E3" s="165"/>
      <c r="F3" s="165"/>
      <c r="G3" s="165"/>
      <c r="H3" s="165"/>
      <c r="I3" s="165"/>
      <c r="J3" s="121">
        <v>4.2873000000000001</v>
      </c>
    </row>
    <row r="4" spans="1:11" ht="69" customHeight="1">
      <c r="A4" s="166" t="s">
        <v>183</v>
      </c>
      <c r="B4" s="167"/>
      <c r="C4" s="167"/>
      <c r="D4" s="167"/>
      <c r="E4" s="167"/>
      <c r="F4" s="167"/>
      <c r="G4" s="167"/>
      <c r="H4" s="167"/>
      <c r="I4" s="167"/>
      <c r="J4" s="168"/>
    </row>
    <row r="5" spans="1:11" ht="0.95" hidden="1" customHeight="1">
      <c r="A5" s="109" t="s">
        <v>90</v>
      </c>
      <c r="B5" s="60" t="s">
        <v>86</v>
      </c>
      <c r="C5" s="54" t="s">
        <v>106</v>
      </c>
      <c r="D5" s="60" t="s">
        <v>94</v>
      </c>
      <c r="E5" s="60" t="s">
        <v>87</v>
      </c>
      <c r="F5" s="55" t="s">
        <v>107</v>
      </c>
      <c r="G5" s="56" t="s">
        <v>93</v>
      </c>
      <c r="H5" s="61" t="s">
        <v>5</v>
      </c>
      <c r="I5" s="59" t="s">
        <v>95</v>
      </c>
      <c r="J5" s="60" t="s">
        <v>89</v>
      </c>
    </row>
    <row r="6" spans="1:11" hidden="1">
      <c r="A6" s="72"/>
      <c r="B6" s="73"/>
      <c r="C6" s="57"/>
      <c r="D6" s="74"/>
      <c r="E6" s="74"/>
      <c r="F6" s="65"/>
      <c r="G6" s="65"/>
      <c r="H6" s="75"/>
      <c r="I6" s="76"/>
      <c r="J6" s="73"/>
    </row>
    <row r="7" spans="1:11" ht="163.5" customHeight="1">
      <c r="A7" s="69" t="s">
        <v>90</v>
      </c>
      <c r="B7" s="69" t="s">
        <v>86</v>
      </c>
      <c r="C7" s="71" t="s">
        <v>109</v>
      </c>
      <c r="D7" s="69" t="s">
        <v>94</v>
      </c>
      <c r="E7" s="69" t="s">
        <v>87</v>
      </c>
      <c r="F7" s="55" t="s">
        <v>110</v>
      </c>
      <c r="G7" s="56" t="s">
        <v>236</v>
      </c>
      <c r="H7" s="64" t="s">
        <v>5</v>
      </c>
      <c r="I7" s="69" t="s">
        <v>112</v>
      </c>
      <c r="J7" s="69" t="s">
        <v>111</v>
      </c>
      <c r="K7" s="62"/>
    </row>
    <row r="8" spans="1:11" ht="18.75">
      <c r="A8" s="158" t="s">
        <v>96</v>
      </c>
      <c r="B8" s="158"/>
      <c r="C8" s="158"/>
      <c r="D8" s="158"/>
      <c r="E8" s="158"/>
      <c r="F8" s="158"/>
      <c r="G8" s="158"/>
      <c r="H8" s="158"/>
      <c r="I8" s="158"/>
      <c r="J8" s="158"/>
    </row>
    <row r="9" spans="1:11" ht="17.25" customHeight="1">
      <c r="A9" s="157" t="s">
        <v>117</v>
      </c>
      <c r="B9" s="157"/>
      <c r="C9" s="157"/>
      <c r="D9" s="157"/>
      <c r="E9" s="157"/>
      <c r="F9" s="157"/>
      <c r="G9" s="157"/>
      <c r="H9" s="157"/>
      <c r="I9" s="157"/>
      <c r="J9" s="157"/>
    </row>
    <row r="10" spans="1:11" ht="192.75" customHeight="1">
      <c r="A10" s="83">
        <v>1</v>
      </c>
      <c r="B10" s="70" t="s">
        <v>252</v>
      </c>
      <c r="C10" s="68" t="s">
        <v>212</v>
      </c>
      <c r="D10" s="97" t="s">
        <v>132</v>
      </c>
      <c r="E10" s="118" t="s">
        <v>133</v>
      </c>
      <c r="F10" s="116">
        <f>$J$3*G10</f>
        <v>37020110.9463</v>
      </c>
      <c r="G10" s="65">
        <v>8634831</v>
      </c>
      <c r="H10" s="86">
        <v>58</v>
      </c>
      <c r="I10" s="118" t="s">
        <v>134</v>
      </c>
      <c r="J10" s="85" t="s">
        <v>201</v>
      </c>
    </row>
    <row r="11" spans="1:11" ht="15.75" customHeight="1">
      <c r="A11" s="162" t="s">
        <v>184</v>
      </c>
      <c r="B11" s="163"/>
      <c r="C11" s="163"/>
      <c r="D11" s="163"/>
      <c r="E11" s="163"/>
      <c r="F11" s="163"/>
      <c r="G11" s="163"/>
      <c r="H11" s="163"/>
      <c r="I11" s="163"/>
      <c r="J11" s="164"/>
      <c r="K11" s="77"/>
    </row>
    <row r="12" spans="1:11" ht="18.75">
      <c r="A12" s="157" t="s">
        <v>175</v>
      </c>
      <c r="B12" s="157"/>
      <c r="C12" s="157"/>
      <c r="D12" s="157"/>
      <c r="E12" s="157"/>
      <c r="F12" s="157"/>
      <c r="G12" s="157"/>
      <c r="H12" s="157"/>
      <c r="I12" s="157"/>
      <c r="J12" s="157"/>
    </row>
    <row r="13" spans="1:11" ht="103.5" customHeight="1">
      <c r="A13" s="90">
        <v>2</v>
      </c>
      <c r="B13" s="92" t="s">
        <v>171</v>
      </c>
      <c r="C13" s="89" t="s">
        <v>172</v>
      </c>
      <c r="D13" s="97" t="s">
        <v>219</v>
      </c>
      <c r="E13" s="89" t="s">
        <v>173</v>
      </c>
      <c r="F13" s="102">
        <f t="shared" ref="F13" si="0">$J$3*G13</f>
        <v>5277876.3777000001</v>
      </c>
      <c r="G13" s="94">
        <v>1231049</v>
      </c>
      <c r="H13" s="95">
        <v>72</v>
      </c>
      <c r="I13" s="89" t="s">
        <v>174</v>
      </c>
      <c r="J13" s="97" t="s">
        <v>202</v>
      </c>
    </row>
    <row r="14" spans="1:11" ht="16.5" customHeight="1">
      <c r="A14" s="170" t="s">
        <v>247</v>
      </c>
      <c r="B14" s="170"/>
      <c r="C14" s="170"/>
      <c r="D14" s="170"/>
      <c r="E14" s="170"/>
      <c r="F14" s="170"/>
      <c r="G14" s="170"/>
      <c r="H14" s="170"/>
      <c r="I14" s="170"/>
      <c r="J14" s="170"/>
    </row>
    <row r="15" spans="1:11" ht="141.75">
      <c r="A15" s="68">
        <v>3</v>
      </c>
      <c r="B15" s="68" t="s">
        <v>238</v>
      </c>
      <c r="C15" s="68" t="s">
        <v>249</v>
      </c>
      <c r="D15" s="68" t="s">
        <v>239</v>
      </c>
      <c r="E15" s="111" t="s">
        <v>240</v>
      </c>
      <c r="F15" s="124">
        <f>G15*$J$3</f>
        <v>7288410</v>
      </c>
      <c r="G15" s="66">
        <v>1700000</v>
      </c>
      <c r="H15" s="68">
        <v>66</v>
      </c>
      <c r="I15" s="113" t="s">
        <v>64</v>
      </c>
      <c r="J15" s="113" t="s">
        <v>200</v>
      </c>
    </row>
    <row r="16" spans="1:11" ht="14.25">
      <c r="A16" s="172" t="s">
        <v>108</v>
      </c>
      <c r="B16" s="173"/>
      <c r="C16" s="173"/>
      <c r="D16" s="173"/>
      <c r="E16" s="173"/>
      <c r="F16" s="173"/>
      <c r="G16" s="173"/>
      <c r="H16" s="173"/>
      <c r="I16" s="173"/>
      <c r="J16" s="174"/>
    </row>
    <row r="17" spans="1:10" ht="63">
      <c r="A17" s="89">
        <v>4</v>
      </c>
      <c r="B17" s="89" t="s">
        <v>253</v>
      </c>
      <c r="C17" s="89" t="s">
        <v>213</v>
      </c>
      <c r="D17" s="97" t="s">
        <v>218</v>
      </c>
      <c r="E17" s="89" t="s">
        <v>139</v>
      </c>
      <c r="F17" s="102">
        <f t="shared" ref="F17:F18" si="1">$J$3*G17</f>
        <v>40300620</v>
      </c>
      <c r="G17" s="103">
        <v>9400000</v>
      </c>
      <c r="H17" s="95" t="s">
        <v>140</v>
      </c>
      <c r="I17" s="89" t="s">
        <v>64</v>
      </c>
      <c r="J17" s="89" t="s">
        <v>200</v>
      </c>
    </row>
    <row r="18" spans="1:10" s="91" customFormat="1" ht="113.25" customHeight="1">
      <c r="A18" s="89">
        <v>5</v>
      </c>
      <c r="B18" s="89" t="s">
        <v>221</v>
      </c>
      <c r="C18" s="89" t="s">
        <v>206</v>
      </c>
      <c r="D18" s="97" t="s">
        <v>217</v>
      </c>
      <c r="E18" s="89" t="s">
        <v>176</v>
      </c>
      <c r="F18" s="102">
        <f t="shared" si="1"/>
        <v>4398229.6002000002</v>
      </c>
      <c r="G18" s="103">
        <v>1025874</v>
      </c>
      <c r="H18" s="95" t="s">
        <v>177</v>
      </c>
      <c r="I18" s="89" t="s">
        <v>174</v>
      </c>
      <c r="J18" s="89" t="s">
        <v>220</v>
      </c>
    </row>
    <row r="19" spans="1:10" ht="18.75">
      <c r="A19" s="158" t="s">
        <v>97</v>
      </c>
      <c r="B19" s="158"/>
      <c r="C19" s="158"/>
      <c r="D19" s="158"/>
      <c r="E19" s="158"/>
      <c r="F19" s="158"/>
      <c r="G19" s="158"/>
      <c r="H19" s="158"/>
      <c r="I19" s="158"/>
      <c r="J19" s="158"/>
    </row>
    <row r="20" spans="1:10" ht="18.75" customHeight="1">
      <c r="A20" s="162" t="s">
        <v>114</v>
      </c>
      <c r="B20" s="163"/>
      <c r="C20" s="163"/>
      <c r="D20" s="163"/>
      <c r="E20" s="163"/>
      <c r="F20" s="163"/>
      <c r="G20" s="163"/>
      <c r="H20" s="163"/>
      <c r="I20" s="163"/>
      <c r="J20" s="164"/>
    </row>
    <row r="21" spans="1:10" ht="406.5" customHeight="1">
      <c r="A21" s="68">
        <v>6</v>
      </c>
      <c r="B21" s="84" t="s">
        <v>118</v>
      </c>
      <c r="C21" s="98" t="s">
        <v>214</v>
      </c>
      <c r="D21" s="68" t="s">
        <v>135</v>
      </c>
      <c r="E21" s="68" t="s">
        <v>136</v>
      </c>
      <c r="F21" s="102">
        <f t="shared" ref="F21" si="2">$J$3*G21</f>
        <v>20150310</v>
      </c>
      <c r="G21" s="66">
        <v>4700000</v>
      </c>
      <c r="H21" s="68" t="s">
        <v>137</v>
      </c>
      <c r="I21" s="68" t="s">
        <v>119</v>
      </c>
      <c r="J21" s="68" t="s">
        <v>138</v>
      </c>
    </row>
    <row r="22" spans="1:10" ht="18.75">
      <c r="A22" s="157" t="s">
        <v>98</v>
      </c>
      <c r="B22" s="157"/>
      <c r="C22" s="157"/>
      <c r="D22" s="157"/>
      <c r="E22" s="157"/>
      <c r="F22" s="157"/>
      <c r="G22" s="157"/>
      <c r="H22" s="157"/>
      <c r="I22" s="157"/>
      <c r="J22" s="157"/>
    </row>
    <row r="23" spans="1:10" ht="18.75">
      <c r="A23" s="157" t="s">
        <v>113</v>
      </c>
      <c r="B23" s="157"/>
      <c r="C23" s="157"/>
      <c r="D23" s="157"/>
      <c r="E23" s="157"/>
      <c r="F23" s="157"/>
      <c r="G23" s="157"/>
      <c r="H23" s="157"/>
      <c r="I23" s="157"/>
      <c r="J23" s="157"/>
    </row>
    <row r="24" spans="1:10" s="87" customFormat="1" ht="409.5" customHeight="1">
      <c r="A24" s="68">
        <v>7</v>
      </c>
      <c r="B24" s="68" t="s">
        <v>141</v>
      </c>
      <c r="C24" s="68" t="s">
        <v>203</v>
      </c>
      <c r="D24" s="113" t="s">
        <v>210</v>
      </c>
      <c r="E24" s="89" t="s">
        <v>142</v>
      </c>
      <c r="F24" s="102">
        <f t="shared" ref="F24" si="3">$J$3*G24</f>
        <v>47891884.872000001</v>
      </c>
      <c r="G24" s="105">
        <v>11170640</v>
      </c>
      <c r="H24" s="70" t="s">
        <v>170</v>
      </c>
      <c r="I24" s="68" t="s">
        <v>204</v>
      </c>
      <c r="J24" s="68" t="s">
        <v>143</v>
      </c>
    </row>
    <row r="25" spans="1:10" ht="18.75">
      <c r="A25" s="157" t="s">
        <v>198</v>
      </c>
      <c r="B25" s="157"/>
      <c r="C25" s="157"/>
      <c r="D25" s="157"/>
      <c r="E25" s="157"/>
      <c r="F25" s="157"/>
      <c r="G25" s="157"/>
      <c r="H25" s="157"/>
      <c r="I25" s="157"/>
      <c r="J25" s="157"/>
    </row>
    <row r="26" spans="1:10" ht="18.75">
      <c r="A26" s="157" t="s">
        <v>228</v>
      </c>
      <c r="B26" s="157"/>
      <c r="C26" s="157"/>
      <c r="D26" s="157"/>
      <c r="E26" s="157"/>
      <c r="F26" s="157"/>
      <c r="G26" s="157"/>
      <c r="H26" s="157"/>
      <c r="I26" s="157"/>
      <c r="J26" s="157"/>
    </row>
    <row r="27" spans="1:10" ht="236.25">
      <c r="A27" s="68">
        <v>8</v>
      </c>
      <c r="B27" s="68" t="s">
        <v>229</v>
      </c>
      <c r="C27" s="68" t="s">
        <v>234</v>
      </c>
      <c r="D27" s="68" t="s">
        <v>233</v>
      </c>
      <c r="E27" s="68" t="s">
        <v>230</v>
      </c>
      <c r="F27" s="66">
        <f t="shared" ref="F27:F30" si="4">$J$3*G27</f>
        <v>4730486.7756000003</v>
      </c>
      <c r="G27" s="105">
        <v>1103372</v>
      </c>
      <c r="H27" s="70" t="s">
        <v>231</v>
      </c>
      <c r="I27" s="68" t="s">
        <v>174</v>
      </c>
      <c r="J27" s="68"/>
    </row>
    <row r="28" spans="1:10" ht="24.75" customHeight="1">
      <c r="A28" s="157" t="s">
        <v>88</v>
      </c>
      <c r="B28" s="157"/>
      <c r="C28" s="157"/>
      <c r="D28" s="157"/>
      <c r="E28" s="157"/>
      <c r="F28" s="157"/>
      <c r="G28" s="157"/>
      <c r="H28" s="157"/>
      <c r="I28" s="157"/>
      <c r="J28" s="157"/>
    </row>
    <row r="29" spans="1:10" s="58" customFormat="1" ht="78.75">
      <c r="A29" s="68">
        <v>9</v>
      </c>
      <c r="B29" s="68" t="s">
        <v>144</v>
      </c>
      <c r="C29" s="68" t="s">
        <v>211</v>
      </c>
      <c r="D29" s="68" t="s">
        <v>145</v>
      </c>
      <c r="E29" s="68" t="s">
        <v>146</v>
      </c>
      <c r="F29" s="102">
        <f t="shared" si="4"/>
        <v>39979072.5</v>
      </c>
      <c r="G29" s="78">
        <v>9325000</v>
      </c>
      <c r="H29" s="70" t="s">
        <v>147</v>
      </c>
      <c r="I29" s="68" t="s">
        <v>134</v>
      </c>
      <c r="J29" s="68" t="s">
        <v>148</v>
      </c>
    </row>
    <row r="30" spans="1:10" s="119" customFormat="1" ht="157.5">
      <c r="A30" s="68">
        <v>10</v>
      </c>
      <c r="B30" s="68" t="s">
        <v>223</v>
      </c>
      <c r="C30" s="68" t="s">
        <v>232</v>
      </c>
      <c r="D30" s="68" t="s">
        <v>224</v>
      </c>
      <c r="E30" s="68" t="s">
        <v>225</v>
      </c>
      <c r="F30" s="102">
        <f t="shared" si="4"/>
        <v>13890169.033110002</v>
      </c>
      <c r="G30" s="120">
        <v>3239840.7</v>
      </c>
      <c r="H30" s="70" t="s">
        <v>226</v>
      </c>
      <c r="I30" s="68" t="s">
        <v>227</v>
      </c>
      <c r="J30" s="68" t="s">
        <v>138</v>
      </c>
    </row>
    <row r="31" spans="1:10" ht="18.75">
      <c r="A31" s="171" t="s">
        <v>197</v>
      </c>
      <c r="B31" s="171"/>
      <c r="C31" s="171"/>
      <c r="D31" s="171"/>
      <c r="E31" s="171"/>
      <c r="F31" s="171"/>
      <c r="G31" s="171"/>
      <c r="H31" s="171"/>
      <c r="I31" s="171"/>
      <c r="J31" s="171"/>
    </row>
    <row r="32" spans="1:10" ht="18.75">
      <c r="A32" s="158" t="s">
        <v>99</v>
      </c>
      <c r="B32" s="158"/>
      <c r="C32" s="158"/>
      <c r="D32" s="158"/>
      <c r="E32" s="158"/>
      <c r="F32" s="158"/>
      <c r="G32" s="158"/>
      <c r="H32" s="158"/>
      <c r="I32" s="158"/>
      <c r="J32" s="158"/>
    </row>
    <row r="33" spans="1:10" ht="18.75">
      <c r="A33" s="157" t="s">
        <v>196</v>
      </c>
      <c r="B33" s="157"/>
      <c r="C33" s="157"/>
      <c r="D33" s="157"/>
      <c r="E33" s="157"/>
      <c r="F33" s="157"/>
      <c r="G33" s="157"/>
      <c r="H33" s="157"/>
      <c r="I33" s="157"/>
      <c r="J33" s="157"/>
    </row>
    <row r="34" spans="1:10" ht="25.5" customHeight="1">
      <c r="A34" s="157" t="s">
        <v>216</v>
      </c>
      <c r="B34" s="157"/>
      <c r="C34" s="157"/>
      <c r="D34" s="157"/>
      <c r="E34" s="157"/>
      <c r="F34" s="157"/>
      <c r="G34" s="157"/>
      <c r="H34" s="157"/>
      <c r="I34" s="157"/>
      <c r="J34" s="157"/>
    </row>
    <row r="35" spans="1:10" ht="282.75" customHeight="1">
      <c r="A35" s="110">
        <v>11</v>
      </c>
      <c r="B35" s="70" t="s">
        <v>207</v>
      </c>
      <c r="C35" s="68" t="s">
        <v>215</v>
      </c>
      <c r="D35" s="68" t="s">
        <v>208</v>
      </c>
      <c r="E35" s="111" t="s">
        <v>235</v>
      </c>
      <c r="F35" s="102">
        <f t="shared" ref="F35" si="5">$J$3*G35</f>
        <v>15638158.2642</v>
      </c>
      <c r="G35" s="65">
        <v>3647554</v>
      </c>
      <c r="H35" s="112" t="s">
        <v>209</v>
      </c>
      <c r="I35" s="68" t="s">
        <v>174</v>
      </c>
      <c r="J35" s="68" t="s">
        <v>202</v>
      </c>
    </row>
    <row r="36" spans="1:10" ht="18.75">
      <c r="A36" s="157" t="s">
        <v>195</v>
      </c>
      <c r="B36" s="157"/>
      <c r="C36" s="157"/>
      <c r="D36" s="157"/>
      <c r="E36" s="157"/>
      <c r="F36" s="157"/>
      <c r="G36" s="157"/>
      <c r="H36" s="157"/>
      <c r="I36" s="157"/>
      <c r="J36" s="157"/>
    </row>
    <row r="37" spans="1:10" ht="18.75">
      <c r="A37" s="157" t="s">
        <v>115</v>
      </c>
      <c r="B37" s="161"/>
      <c r="C37" s="161"/>
      <c r="D37" s="161"/>
      <c r="E37" s="161"/>
      <c r="F37" s="161"/>
      <c r="G37" s="161"/>
      <c r="H37" s="161"/>
      <c r="I37" s="161"/>
      <c r="J37" s="161"/>
    </row>
    <row r="38" spans="1:10" ht="236.25">
      <c r="A38" s="68">
        <v>12</v>
      </c>
      <c r="B38" s="68" t="s">
        <v>151</v>
      </c>
      <c r="C38" s="68" t="s">
        <v>205</v>
      </c>
      <c r="D38" s="68" t="s">
        <v>152</v>
      </c>
      <c r="E38" s="68" t="s">
        <v>153</v>
      </c>
      <c r="F38" s="102">
        <f t="shared" ref="F38" si="6">$J$3*G38</f>
        <v>30985118.825100001</v>
      </c>
      <c r="G38" s="78">
        <v>7227187</v>
      </c>
      <c r="H38" s="68" t="s">
        <v>154</v>
      </c>
      <c r="I38" s="68" t="s">
        <v>134</v>
      </c>
      <c r="J38" s="89" t="s">
        <v>148</v>
      </c>
    </row>
    <row r="39" spans="1:10" ht="18.75">
      <c r="A39" s="157" t="s">
        <v>194</v>
      </c>
      <c r="B39" s="157"/>
      <c r="C39" s="157"/>
      <c r="D39" s="157"/>
      <c r="E39" s="157"/>
      <c r="F39" s="157"/>
      <c r="G39" s="157"/>
      <c r="H39" s="157"/>
      <c r="I39" s="157"/>
      <c r="J39" s="157"/>
    </row>
    <row r="40" spans="1:10" ht="18.75">
      <c r="A40" s="158" t="s">
        <v>104</v>
      </c>
      <c r="B40" s="158"/>
      <c r="C40" s="158"/>
      <c r="D40" s="158"/>
      <c r="E40" s="158"/>
      <c r="F40" s="158"/>
      <c r="G40" s="158"/>
      <c r="H40" s="158"/>
      <c r="I40" s="158"/>
      <c r="J40" s="158"/>
    </row>
    <row r="41" spans="1:10" ht="15.75" customHeight="1">
      <c r="A41" s="157" t="s">
        <v>193</v>
      </c>
      <c r="B41" s="157"/>
      <c r="C41" s="157"/>
      <c r="D41" s="157"/>
      <c r="E41" s="157"/>
      <c r="F41" s="157"/>
      <c r="G41" s="157"/>
      <c r="H41" s="157"/>
      <c r="I41" s="157"/>
      <c r="J41" s="157"/>
    </row>
    <row r="42" spans="1:10" ht="18.75">
      <c r="A42" s="157" t="s">
        <v>192</v>
      </c>
      <c r="B42" s="157"/>
      <c r="C42" s="157"/>
      <c r="D42" s="157"/>
      <c r="E42" s="157"/>
      <c r="F42" s="157"/>
      <c r="G42" s="157"/>
      <c r="H42" s="157"/>
      <c r="I42" s="157"/>
      <c r="J42" s="157"/>
    </row>
    <row r="43" spans="1:10" s="122" customFormat="1" ht="78.75">
      <c r="A43" s="68">
        <v>13</v>
      </c>
      <c r="B43" s="68" t="s">
        <v>241</v>
      </c>
      <c r="C43" s="68" t="s">
        <v>248</v>
      </c>
      <c r="D43" s="68" t="s">
        <v>254</v>
      </c>
      <c r="E43" s="68" t="s">
        <v>242</v>
      </c>
      <c r="F43" s="102">
        <f t="shared" ref="F43" si="7">$J$3*G43</f>
        <v>30011100</v>
      </c>
      <c r="G43" s="78">
        <v>7000000</v>
      </c>
      <c r="H43" s="68">
        <v>26</v>
      </c>
      <c r="I43" s="68" t="s">
        <v>134</v>
      </c>
      <c r="J43" s="68" t="s">
        <v>243</v>
      </c>
    </row>
    <row r="44" spans="1:10" ht="18.75">
      <c r="A44" s="158" t="s">
        <v>100</v>
      </c>
      <c r="B44" s="158"/>
      <c r="C44" s="158"/>
      <c r="D44" s="158"/>
      <c r="E44" s="158"/>
      <c r="F44" s="158"/>
      <c r="G44" s="158"/>
      <c r="H44" s="158"/>
      <c r="I44" s="158"/>
      <c r="J44" s="158"/>
    </row>
    <row r="45" spans="1:10" ht="18.75">
      <c r="A45" s="157" t="s">
        <v>191</v>
      </c>
      <c r="B45" s="157"/>
      <c r="C45" s="157"/>
      <c r="D45" s="157"/>
      <c r="E45" s="157"/>
      <c r="F45" s="157"/>
      <c r="G45" s="157"/>
      <c r="H45" s="157"/>
      <c r="I45" s="157"/>
      <c r="J45" s="157"/>
    </row>
    <row r="46" spans="1:10" ht="18.75">
      <c r="A46" s="157" t="s">
        <v>189</v>
      </c>
      <c r="B46" s="157"/>
      <c r="C46" s="157"/>
      <c r="D46" s="157"/>
      <c r="E46" s="157"/>
      <c r="F46" s="157"/>
      <c r="G46" s="157"/>
      <c r="H46" s="157"/>
      <c r="I46" s="157"/>
      <c r="J46" s="157"/>
    </row>
    <row r="47" spans="1:10" ht="18.75">
      <c r="A47" s="157" t="s">
        <v>190</v>
      </c>
      <c r="B47" s="157"/>
      <c r="C47" s="157"/>
      <c r="D47" s="157"/>
      <c r="E47" s="157"/>
      <c r="F47" s="157"/>
      <c r="G47" s="157"/>
      <c r="H47" s="157"/>
      <c r="I47" s="157"/>
      <c r="J47" s="157"/>
    </row>
    <row r="48" spans="1:10" ht="18.75">
      <c r="A48" s="158" t="s">
        <v>105</v>
      </c>
      <c r="B48" s="158"/>
      <c r="C48" s="158"/>
      <c r="D48" s="158"/>
      <c r="E48" s="158"/>
      <c r="F48" s="158"/>
      <c r="G48" s="158"/>
      <c r="H48" s="158"/>
      <c r="I48" s="158"/>
      <c r="J48" s="158"/>
    </row>
    <row r="49" spans="1:11" s="63" customFormat="1" ht="18.75">
      <c r="A49" s="157" t="s">
        <v>188</v>
      </c>
      <c r="B49" s="157"/>
      <c r="C49" s="157"/>
      <c r="D49" s="157"/>
      <c r="E49" s="157"/>
      <c r="F49" s="157"/>
      <c r="G49" s="157"/>
      <c r="H49" s="157"/>
      <c r="I49" s="157"/>
      <c r="J49" s="157"/>
      <c r="K49" s="52"/>
    </row>
    <row r="50" spans="1:11" s="63" customFormat="1" ht="18.75">
      <c r="A50" s="157" t="s">
        <v>187</v>
      </c>
      <c r="B50" s="157"/>
      <c r="C50" s="157"/>
      <c r="D50" s="157"/>
      <c r="E50" s="157"/>
      <c r="F50" s="157"/>
      <c r="G50" s="157"/>
      <c r="H50" s="157"/>
      <c r="I50" s="157"/>
      <c r="J50" s="157"/>
      <c r="K50" s="53"/>
    </row>
    <row r="51" spans="1:11" ht="18.75">
      <c r="A51" s="158" t="s">
        <v>101</v>
      </c>
      <c r="B51" s="158"/>
      <c r="C51" s="158"/>
      <c r="D51" s="158"/>
      <c r="E51" s="158"/>
      <c r="F51" s="158"/>
      <c r="G51" s="158"/>
      <c r="H51" s="158"/>
      <c r="I51" s="158"/>
      <c r="J51" s="158"/>
    </row>
    <row r="52" spans="1:11" ht="18.75">
      <c r="A52" s="157" t="s">
        <v>91</v>
      </c>
      <c r="B52" s="157"/>
      <c r="C52" s="157"/>
      <c r="D52" s="157"/>
      <c r="E52" s="157"/>
      <c r="F52" s="157"/>
      <c r="G52" s="157"/>
      <c r="H52" s="157"/>
      <c r="I52" s="157"/>
      <c r="J52" s="157"/>
    </row>
    <row r="53" spans="1:11" ht="18.75">
      <c r="A53" s="157" t="s">
        <v>127</v>
      </c>
      <c r="B53" s="157"/>
      <c r="C53" s="157"/>
      <c r="D53" s="157"/>
      <c r="E53" s="157"/>
      <c r="F53" s="157"/>
      <c r="G53" s="157"/>
      <c r="H53" s="157"/>
      <c r="I53" s="157"/>
      <c r="J53" s="157"/>
    </row>
    <row r="54" spans="1:11" ht="18.75">
      <c r="A54" s="157" t="s">
        <v>237</v>
      </c>
      <c r="B54" s="157"/>
      <c r="C54" s="157"/>
      <c r="D54" s="157"/>
      <c r="E54" s="157"/>
      <c r="F54" s="157"/>
      <c r="G54" s="157"/>
      <c r="H54" s="157"/>
      <c r="I54" s="157"/>
      <c r="J54" s="157"/>
    </row>
    <row r="55" spans="1:11" ht="172.5" customHeight="1">
      <c r="A55" s="89">
        <v>14</v>
      </c>
      <c r="B55" s="89" t="s">
        <v>251</v>
      </c>
      <c r="C55" s="89" t="s">
        <v>246</v>
      </c>
      <c r="D55" s="97" t="s">
        <v>245</v>
      </c>
      <c r="E55" s="97" t="s">
        <v>244</v>
      </c>
      <c r="F55" s="102">
        <f>$J$3*G55</f>
        <v>59770616.948700003</v>
      </c>
      <c r="G55" s="94">
        <v>13941319</v>
      </c>
      <c r="H55" s="125">
        <v>104</v>
      </c>
      <c r="I55" s="126" t="s">
        <v>122</v>
      </c>
      <c r="J55" s="123"/>
    </row>
    <row r="56" spans="1:11" ht="18.75">
      <c r="A56" s="157" t="s">
        <v>131</v>
      </c>
      <c r="B56" s="157"/>
      <c r="C56" s="157"/>
      <c r="D56" s="157"/>
      <c r="E56" s="157"/>
      <c r="F56" s="157"/>
      <c r="G56" s="157"/>
      <c r="H56" s="157"/>
      <c r="I56" s="157"/>
      <c r="J56" s="157"/>
    </row>
    <row r="57" spans="1:11" ht="18.75">
      <c r="A57" s="157" t="s">
        <v>128</v>
      </c>
      <c r="B57" s="157"/>
      <c r="C57" s="157"/>
      <c r="D57" s="157"/>
      <c r="E57" s="157"/>
      <c r="F57" s="157"/>
      <c r="G57" s="157"/>
      <c r="H57" s="157"/>
      <c r="I57" s="157"/>
      <c r="J57" s="157"/>
    </row>
    <row r="58" spans="1:11" ht="18.75">
      <c r="A58" s="157" t="s">
        <v>129</v>
      </c>
      <c r="B58" s="157"/>
      <c r="C58" s="157"/>
      <c r="D58" s="157"/>
      <c r="E58" s="157"/>
      <c r="F58" s="157"/>
      <c r="G58" s="157"/>
      <c r="H58" s="157"/>
      <c r="I58" s="157"/>
      <c r="J58" s="157"/>
    </row>
    <row r="59" spans="1:11" ht="18.75">
      <c r="A59" s="157" t="s">
        <v>116</v>
      </c>
      <c r="B59" s="157"/>
      <c r="C59" s="157"/>
      <c r="D59" s="157"/>
      <c r="E59" s="157"/>
      <c r="F59" s="157"/>
      <c r="G59" s="157"/>
      <c r="H59" s="157"/>
      <c r="I59" s="157"/>
      <c r="J59" s="157"/>
    </row>
    <row r="60" spans="1:11" s="91" customFormat="1" ht="135">
      <c r="A60" s="89">
        <v>15</v>
      </c>
      <c r="B60" s="89" t="s">
        <v>178</v>
      </c>
      <c r="C60" s="89" t="s">
        <v>179</v>
      </c>
      <c r="D60" s="97" t="s">
        <v>120</v>
      </c>
      <c r="E60" s="89" t="s">
        <v>121</v>
      </c>
      <c r="F60" s="102">
        <f>$J$3*G60</f>
        <v>2935304.2323000003</v>
      </c>
      <c r="G60" s="94">
        <v>684651</v>
      </c>
      <c r="H60" s="89">
        <v>107</v>
      </c>
      <c r="I60" s="96" t="s">
        <v>122</v>
      </c>
      <c r="J60" s="89" t="s">
        <v>150</v>
      </c>
    </row>
    <row r="61" spans="1:11" s="91" customFormat="1" ht="139.5" customHeight="1">
      <c r="A61" s="89">
        <v>16</v>
      </c>
      <c r="B61" s="89" t="s">
        <v>178</v>
      </c>
      <c r="C61" s="89" t="s">
        <v>123</v>
      </c>
      <c r="D61" s="97" t="s">
        <v>120</v>
      </c>
      <c r="E61" s="89" t="s">
        <v>121</v>
      </c>
      <c r="F61" s="102">
        <f t="shared" ref="F61" si="8">$J$3*G61</f>
        <v>9495529.1892000008</v>
      </c>
      <c r="G61" s="94">
        <v>2214804</v>
      </c>
      <c r="H61" s="89">
        <v>107</v>
      </c>
      <c r="I61" s="96" t="s">
        <v>122</v>
      </c>
      <c r="J61" s="89" t="s">
        <v>149</v>
      </c>
    </row>
    <row r="62" spans="1:11" ht="21" customHeight="1">
      <c r="A62" s="158" t="s">
        <v>102</v>
      </c>
      <c r="B62" s="158"/>
      <c r="C62" s="158"/>
      <c r="D62" s="158"/>
      <c r="E62" s="158"/>
      <c r="F62" s="158"/>
      <c r="G62" s="158"/>
      <c r="H62" s="158"/>
      <c r="I62" s="158"/>
      <c r="J62" s="158"/>
    </row>
    <row r="63" spans="1:11" ht="18.75">
      <c r="A63" s="157" t="s">
        <v>92</v>
      </c>
      <c r="B63" s="157"/>
      <c r="C63" s="157"/>
      <c r="D63" s="157"/>
      <c r="E63" s="157"/>
      <c r="F63" s="157"/>
      <c r="G63" s="157"/>
      <c r="H63" s="157"/>
      <c r="I63" s="157"/>
      <c r="J63" s="157"/>
    </row>
    <row r="64" spans="1:11" s="91" customFormat="1" ht="162" customHeight="1">
      <c r="A64" s="90">
        <v>17</v>
      </c>
      <c r="B64" s="92" t="s">
        <v>155</v>
      </c>
      <c r="C64" s="89" t="s">
        <v>156</v>
      </c>
      <c r="D64" s="89" t="s">
        <v>157</v>
      </c>
      <c r="E64" s="93" t="s">
        <v>158</v>
      </c>
      <c r="F64" s="102">
        <f t="shared" ref="F64:F66" si="9">$J$3*G64</f>
        <v>17149200</v>
      </c>
      <c r="G64" s="94">
        <v>4000000</v>
      </c>
      <c r="H64" s="95">
        <v>109</v>
      </c>
      <c r="I64" s="96" t="s">
        <v>122</v>
      </c>
      <c r="J64" s="89" t="s">
        <v>159</v>
      </c>
    </row>
    <row r="65" spans="1:10" s="91" customFormat="1" ht="119.25" customHeight="1">
      <c r="A65" s="90">
        <v>18</v>
      </c>
      <c r="B65" s="92" t="s">
        <v>155</v>
      </c>
      <c r="C65" s="89" t="s">
        <v>160</v>
      </c>
      <c r="D65" s="89" t="s">
        <v>161</v>
      </c>
      <c r="E65" s="93" t="s">
        <v>162</v>
      </c>
      <c r="F65" s="102">
        <f t="shared" si="9"/>
        <v>21436500</v>
      </c>
      <c r="G65" s="94">
        <v>5000000</v>
      </c>
      <c r="H65" s="95">
        <v>109</v>
      </c>
      <c r="I65" s="96" t="s">
        <v>122</v>
      </c>
      <c r="J65" s="97" t="s">
        <v>159</v>
      </c>
    </row>
    <row r="66" spans="1:10" s="91" customFormat="1" ht="399" customHeight="1">
      <c r="A66" s="90">
        <v>19</v>
      </c>
      <c r="B66" s="92" t="s">
        <v>155</v>
      </c>
      <c r="C66" s="89" t="s">
        <v>163</v>
      </c>
      <c r="D66" s="89" t="s">
        <v>164</v>
      </c>
      <c r="E66" s="93" t="s">
        <v>165</v>
      </c>
      <c r="F66" s="102">
        <f t="shared" si="9"/>
        <v>51447600</v>
      </c>
      <c r="G66" s="94">
        <v>12000000</v>
      </c>
      <c r="H66" s="95">
        <v>109</v>
      </c>
      <c r="I66" s="117" t="s">
        <v>122</v>
      </c>
      <c r="J66" s="97" t="s">
        <v>159</v>
      </c>
    </row>
    <row r="67" spans="1:10" ht="21.75" customHeight="1">
      <c r="A67" s="162" t="s">
        <v>126</v>
      </c>
      <c r="B67" s="163"/>
      <c r="C67" s="163"/>
      <c r="D67" s="163"/>
      <c r="E67" s="163"/>
      <c r="F67" s="163"/>
      <c r="G67" s="163"/>
      <c r="H67" s="163"/>
      <c r="I67" s="163"/>
      <c r="J67" s="164"/>
    </row>
    <row r="68" spans="1:10" ht="20.25" customHeight="1">
      <c r="A68" s="162" t="s">
        <v>125</v>
      </c>
      <c r="B68" s="163"/>
      <c r="C68" s="163"/>
      <c r="D68" s="163"/>
      <c r="E68" s="163"/>
      <c r="F68" s="163"/>
      <c r="G68" s="163"/>
      <c r="H68" s="163"/>
      <c r="I68" s="163"/>
      <c r="J68" s="164"/>
    </row>
    <row r="69" spans="1:10" ht="18.75">
      <c r="A69" s="157" t="s">
        <v>124</v>
      </c>
      <c r="B69" s="157"/>
      <c r="C69" s="157"/>
      <c r="D69" s="157"/>
      <c r="E69" s="157"/>
      <c r="F69" s="157"/>
      <c r="G69" s="157"/>
      <c r="H69" s="157"/>
      <c r="I69" s="157"/>
      <c r="J69" s="157"/>
    </row>
    <row r="70" spans="1:10" ht="18.75">
      <c r="A70" s="158" t="s">
        <v>103</v>
      </c>
      <c r="B70" s="158"/>
      <c r="C70" s="158"/>
      <c r="D70" s="158"/>
      <c r="E70" s="158"/>
      <c r="F70" s="158"/>
      <c r="G70" s="158"/>
      <c r="H70" s="158"/>
      <c r="I70" s="158"/>
      <c r="J70" s="158"/>
    </row>
    <row r="71" spans="1:10" ht="18.75">
      <c r="A71" s="157" t="s">
        <v>130</v>
      </c>
      <c r="B71" s="157"/>
      <c r="C71" s="157"/>
      <c r="D71" s="157"/>
      <c r="E71" s="157"/>
      <c r="F71" s="157"/>
      <c r="G71" s="157"/>
      <c r="H71" s="157"/>
      <c r="I71" s="157"/>
      <c r="J71" s="157"/>
    </row>
    <row r="72" spans="1:10" ht="18.75">
      <c r="A72" s="157" t="s">
        <v>199</v>
      </c>
      <c r="B72" s="157"/>
      <c r="C72" s="157"/>
      <c r="D72" s="157"/>
      <c r="E72" s="157"/>
      <c r="F72" s="157"/>
      <c r="G72" s="157"/>
      <c r="H72" s="157"/>
      <c r="I72" s="157"/>
      <c r="J72" s="157"/>
    </row>
    <row r="73" spans="1:10" s="91" customFormat="1" ht="239.25" customHeight="1">
      <c r="A73" s="89">
        <v>20</v>
      </c>
      <c r="B73" s="106" t="s">
        <v>166</v>
      </c>
      <c r="C73" s="89" t="s">
        <v>167</v>
      </c>
      <c r="D73" s="107" t="s">
        <v>169</v>
      </c>
      <c r="E73" s="89" t="s">
        <v>168</v>
      </c>
      <c r="F73" s="102">
        <f t="shared" ref="F73" si="10">$J$3*G73</f>
        <v>4340428.2215999998</v>
      </c>
      <c r="G73" s="108">
        <v>1012392</v>
      </c>
      <c r="H73" s="95">
        <v>115</v>
      </c>
      <c r="I73" s="117" t="s">
        <v>222</v>
      </c>
      <c r="J73" s="104"/>
    </row>
    <row r="74" spans="1:10" ht="18.75">
      <c r="A74" s="157" t="s">
        <v>186</v>
      </c>
      <c r="B74" s="157"/>
      <c r="C74" s="157"/>
      <c r="D74" s="157"/>
      <c r="E74" s="157"/>
      <c r="F74" s="157"/>
      <c r="G74" s="157"/>
      <c r="H74" s="157"/>
      <c r="I74" s="157"/>
      <c r="J74" s="157"/>
    </row>
    <row r="75" spans="1:10" ht="21.75" customHeight="1">
      <c r="A75" s="162" t="s">
        <v>185</v>
      </c>
      <c r="B75" s="163"/>
      <c r="C75" s="163"/>
      <c r="D75" s="163"/>
      <c r="E75" s="163"/>
      <c r="F75" s="163"/>
      <c r="G75" s="163"/>
      <c r="H75" s="163"/>
      <c r="I75" s="163"/>
      <c r="J75" s="164"/>
    </row>
    <row r="76" spans="1:10">
      <c r="A76" s="159" t="s">
        <v>180</v>
      </c>
      <c r="B76" s="159"/>
      <c r="C76" s="159"/>
      <c r="D76" s="159"/>
      <c r="E76" s="159"/>
      <c r="F76" s="115">
        <f>SUM(F10:F73)</f>
        <v>464136725.78600997</v>
      </c>
      <c r="G76" s="101">
        <f>SUM(G77:G78)</f>
        <v>108258513.7</v>
      </c>
      <c r="H76" s="160"/>
      <c r="I76" s="160"/>
      <c r="J76" s="160"/>
    </row>
    <row r="77" spans="1:10">
      <c r="A77" s="159" t="s">
        <v>181</v>
      </c>
      <c r="B77" s="159"/>
      <c r="C77" s="159"/>
      <c r="D77" s="159"/>
      <c r="E77" s="159"/>
      <c r="F77" s="100">
        <f>SUM(F8:F50)</f>
        <v>297561547.19420999</v>
      </c>
      <c r="G77" s="101">
        <f>SUM(G8:G50)</f>
        <v>69405347.700000003</v>
      </c>
      <c r="H77" s="160"/>
      <c r="I77" s="160"/>
      <c r="J77" s="160"/>
    </row>
    <row r="78" spans="1:10">
      <c r="A78" s="159" t="s">
        <v>182</v>
      </c>
      <c r="B78" s="159"/>
      <c r="C78" s="159"/>
      <c r="D78" s="159"/>
      <c r="E78" s="159"/>
      <c r="F78" s="101">
        <f>SUM(F52:F75)</f>
        <v>166575178.5918</v>
      </c>
      <c r="G78" s="101">
        <f>SUM(G52:G75)</f>
        <v>38853166</v>
      </c>
      <c r="H78" s="160"/>
      <c r="I78" s="160"/>
      <c r="J78" s="160"/>
    </row>
    <row r="79" spans="1:10" ht="27" customHeight="1">
      <c r="A79" s="114"/>
      <c r="B79" s="99"/>
      <c r="C79" s="99"/>
      <c r="D79" s="99"/>
      <c r="E79" s="99"/>
      <c r="F79" s="99"/>
      <c r="G79" s="99"/>
      <c r="H79" s="99"/>
      <c r="I79" s="99"/>
      <c r="J79" s="99"/>
    </row>
  </sheetData>
  <mergeCells count="56">
    <mergeCell ref="A71:J71"/>
    <mergeCell ref="A57:J57"/>
    <mergeCell ref="A58:J58"/>
    <mergeCell ref="A68:J68"/>
    <mergeCell ref="A69:J69"/>
    <mergeCell ref="A70:J70"/>
    <mergeCell ref="A67:J67"/>
    <mergeCell ref="A51:J51"/>
    <mergeCell ref="A52:J52"/>
    <mergeCell ref="A53:J53"/>
    <mergeCell ref="A54:J54"/>
    <mergeCell ref="A56:J56"/>
    <mergeCell ref="A26:J26"/>
    <mergeCell ref="A28:J28"/>
    <mergeCell ref="A31:J31"/>
    <mergeCell ref="A16:J16"/>
    <mergeCell ref="A23:J23"/>
    <mergeCell ref="A25:J25"/>
    <mergeCell ref="A75:J75"/>
    <mergeCell ref="A72:J72"/>
    <mergeCell ref="A63:J63"/>
    <mergeCell ref="A1:J1"/>
    <mergeCell ref="A4:J4"/>
    <mergeCell ref="A9:J9"/>
    <mergeCell ref="A11:J11"/>
    <mergeCell ref="A12:J12"/>
    <mergeCell ref="A2:J2"/>
    <mergeCell ref="A3:I3"/>
    <mergeCell ref="A8:J8"/>
    <mergeCell ref="A14:J14"/>
    <mergeCell ref="A34:J34"/>
    <mergeCell ref="A19:J19"/>
    <mergeCell ref="A20:J20"/>
    <mergeCell ref="A22:J22"/>
    <mergeCell ref="A32:J32"/>
    <mergeCell ref="A33:J33"/>
    <mergeCell ref="A46:J46"/>
    <mergeCell ref="A76:E76"/>
    <mergeCell ref="H76:J78"/>
    <mergeCell ref="A77:E77"/>
    <mergeCell ref="A78:E78"/>
    <mergeCell ref="A36:J36"/>
    <mergeCell ref="A37:J37"/>
    <mergeCell ref="A39:J39"/>
    <mergeCell ref="A40:J40"/>
    <mergeCell ref="A42:J42"/>
    <mergeCell ref="A41:J41"/>
    <mergeCell ref="A59:J59"/>
    <mergeCell ref="A62:J62"/>
    <mergeCell ref="A74:J74"/>
    <mergeCell ref="A47:J47"/>
    <mergeCell ref="A48:J48"/>
    <mergeCell ref="A49:J49"/>
    <mergeCell ref="A50:J50"/>
    <mergeCell ref="A44:J44"/>
    <mergeCell ref="A45:J45"/>
  </mergeCells>
  <hyperlinks>
    <hyperlink ref="I60" r:id="rId1" xr:uid="{00000000-0004-0000-0200-000000000000}"/>
    <hyperlink ref="I61" r:id="rId2" xr:uid="{00000000-0004-0000-0200-000001000000}"/>
    <hyperlink ref="I66" r:id="rId3" xr:uid="{00000000-0004-0000-0200-000002000000}"/>
    <hyperlink ref="I64" r:id="rId4" xr:uid="{00000000-0004-0000-0200-000003000000}"/>
    <hyperlink ref="I65" r:id="rId5" xr:uid="{00000000-0004-0000-0200-000004000000}"/>
    <hyperlink ref="I55" r:id="rId6" xr:uid="{00000000-0004-0000-0200-000005000000}"/>
  </hyperlinks>
  <pageMargins left="0.70866141732283472" right="0.70866141732283472" top="0.74803149606299213" bottom="0.74803149606299213" header="0.31496062992125984" footer="0.31496062992125984"/>
  <pageSetup paperSize="9" scale="33" fitToHeight="0" orientation="landscape" cellComments="asDisplayed" r:id="rId7"/>
  <rowBreaks count="3" manualBreakCount="3">
    <brk id="18" max="9" man="1"/>
    <brk id="30" max="9" man="1"/>
    <brk id="55" max="9" man="1"/>
  </rowBreaks>
  <drawing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M31"/>
  <sheetViews>
    <sheetView workbookViewId="0">
      <selection activeCell="C10" sqref="C10"/>
    </sheetView>
  </sheetViews>
  <sheetFormatPr defaultRowHeight="14.25"/>
  <cols>
    <col min="13" max="13" width="21.125" customWidth="1"/>
  </cols>
  <sheetData>
    <row r="3" spans="2:4">
      <c r="B3" t="s">
        <v>250</v>
      </c>
      <c r="D3">
        <f>694252+409120</f>
        <v>1103372</v>
      </c>
    </row>
    <row r="31" spans="13:13">
      <c r="M31" s="88">
        <v>123650004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Arkusz2</vt:lpstr>
      <vt:lpstr>turystyka</vt:lpstr>
      <vt:lpstr>2020</vt:lpstr>
      <vt:lpstr>Arkusz1</vt:lpstr>
      <vt:lpstr>'2020'!Obszar_wydruku</vt:lpstr>
      <vt:lpstr>Arkusz2!Obszar_wydruku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jkowalczyk</dc:creator>
  <cp:lastModifiedBy>Magdalena Danowska</cp:lastModifiedBy>
  <cp:lastPrinted>2020-02-10T07:29:40Z</cp:lastPrinted>
  <dcterms:created xsi:type="dcterms:W3CDTF">2009-11-02T13:16:44Z</dcterms:created>
  <dcterms:modified xsi:type="dcterms:W3CDTF">2020-02-13T08:10:50Z</dcterms:modified>
</cp:coreProperties>
</file>