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32" windowWidth="13416" windowHeight="8856"/>
  </bookViews>
  <sheets>
    <sheet name="podpisane umowy 1.4.1a" sheetId="3" r:id="rId1"/>
    <sheet name="Arkusz1" sheetId="4" r:id="rId2"/>
  </sheets>
  <definedNames>
    <definedName name="_xlnm._FilterDatabase" localSheetId="0" hidden="1">'podpisane umowy 1.4.1a'!$A$2:$G$30</definedName>
  </definedNames>
  <calcPr calcId="145621"/>
</workbook>
</file>

<file path=xl/calcChain.xml><?xml version="1.0" encoding="utf-8"?>
<calcChain xmlns="http://schemas.openxmlformats.org/spreadsheetml/2006/main">
  <c r="G2" i="4" l="1"/>
  <c r="D71" i="4"/>
</calcChain>
</file>

<file path=xl/sharedStrings.xml><?xml version="1.0" encoding="utf-8"?>
<sst xmlns="http://schemas.openxmlformats.org/spreadsheetml/2006/main" count="286" uniqueCount="248">
  <si>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</si>
  <si>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</si>
  <si>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</si>
  <si>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</si>
  <si>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</si>
  <si>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</si>
  <si>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</si>
  <si>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RPDS-01-04-01-02-0107/15-00</t>
  </si>
  <si>
    <t>RPDS-01-04-01-02-0132/15-00</t>
  </si>
  <si>
    <t>RPDS-01-04-01-02-0133/15-00</t>
  </si>
  <si>
    <t>RPDS-01-04-01-02-0096/15-00</t>
  </si>
  <si>
    <t>RPDS-01-04-01-02-0010/15-00</t>
  </si>
  <si>
    <t>RPDS-01-04-01-02-0126/15-00</t>
  </si>
  <si>
    <t>RPDS-01-04-01-02-0085/15-00</t>
  </si>
  <si>
    <t>RPDS-01-04-01-02-0019/15-00</t>
  </si>
  <si>
    <t>RPDS-01-04-01-02-0064/15-00</t>
  </si>
  <si>
    <t>RPDS-01-04-01-02-0011/15-00</t>
  </si>
  <si>
    <t>RPDS-01-04-01-02-0129/15-00</t>
  </si>
  <si>
    <t>RPDS-01-04-01-02-0120/15-00</t>
  </si>
  <si>
    <t>RPDS-01-04-01-02-0095/15-00</t>
  </si>
  <si>
    <t>RPDS-01-04-01-02-0036/15-00</t>
  </si>
  <si>
    <t>RPDS-01-04-01-02-0008/15-00</t>
  </si>
  <si>
    <t>RPDS-01-04-01-02-0134/15</t>
  </si>
  <si>
    <t>RPDS-01-04-01-02-0042/15</t>
  </si>
  <si>
    <t>RPDS-01-04-01-02-0101/15</t>
  </si>
  <si>
    <t>RPDS-01-04-01-02-0091/15</t>
  </si>
  <si>
    <t>RPDS-01-04-01-02-0017/15</t>
  </si>
  <si>
    <t>RPDS-01-04-01-02-0028/15</t>
  </si>
  <si>
    <t>RPDS-01-04-01-02-0003/15</t>
  </si>
  <si>
    <t>RPDS-01-04-01-02-0049/15</t>
  </si>
  <si>
    <t>RPDS-01-04-01-02-0050/15</t>
  </si>
  <si>
    <t>RPDS-01-04-01-02-0137/15-00</t>
  </si>
  <si>
    <t>RPDS-01-04-01-02-141/15-00</t>
  </si>
  <si>
    <t>RPDS-01-04-01-02-146/15-00</t>
  </si>
  <si>
    <t>RPDS-01-04-01-02-127 /15-00</t>
  </si>
  <si>
    <t>RPDS-01-04-01-02-0005/15</t>
  </si>
  <si>
    <t>RPDS-01-04-01-02-0136/15</t>
  </si>
  <si>
    <t>RPDS-01-04-01-02-0015/15</t>
  </si>
  <si>
    <t>RPDS-01-04-01-02-0002/15</t>
  </si>
  <si>
    <t>RPDS-01-04-01-02-0135/15</t>
  </si>
  <si>
    <t>RPDS-01-04-01-02-0088/15</t>
  </si>
  <si>
    <t>RPDS-01-04-01-02-0054/15</t>
  </si>
  <si>
    <t>RPDS-01-04-01-02-0058/15</t>
  </si>
  <si>
    <t>RPDS-01-04-01-02-0140/15</t>
  </si>
  <si>
    <t>RPDS-01-04-01-02-0103/15</t>
  </si>
  <si>
    <t>RPDS-01-04-01-02-0113/15</t>
  </si>
  <si>
    <t>RPDS-01-04-01-02-0115/15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</si>
  <si>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</si>
  <si>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</si>
  <si>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</si>
  <si>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</si>
  <si>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</si>
  <si>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</si>
  <si>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</si>
  <si>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</si>
  <si>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</si>
  <si>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</si>
  <si>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</si>
  <si>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RPDS-01-04-01-02-0116/15</t>
  </si>
  <si>
    <t xml:space="preserve">02-08-2016 </t>
  </si>
  <si>
    <t>Berezicki Wiesław ZP-U "PROMASZ''</t>
  </si>
  <si>
    <t>Opracowanie długoterminowej strategii eksportowej produktów PROMASZ do Wielkiej Brytanii, Szwecji, Rosji.</t>
  </si>
  <si>
    <t>LUXON sp. z o. o.</t>
  </si>
  <si>
    <t>Zakup usług doradczej opracowania krótkookresowej strategii Planu Rozwoju Eksportu dla firmy LUXON sp. z o. o.</t>
  </si>
  <si>
    <t>RPDS-01-04-01-02-0018/15</t>
  </si>
  <si>
    <t>RPDS-01-04-01-02-0079/15</t>
  </si>
  <si>
    <t>RPDS-01-04-01-02-0080/15</t>
  </si>
  <si>
    <t>SentiNode Piotr Oleszkiewicz</t>
  </si>
  <si>
    <t>Stworzenie długoterminowej strategii wejścia na rynek amerykański przez przedsiębiorstwo SentiNode Piotr Oleszkiewicz.</t>
  </si>
  <si>
    <t>BetterTrade Sp. z o.o.</t>
  </si>
  <si>
    <t>Stworzenie długoterminowej strategii wejścia na rynek amerykański przez przedsiębiorstwo BetterTrade Sp. z o.o</t>
  </si>
  <si>
    <t>RPDS-01-04-01-02-0032/15</t>
  </si>
  <si>
    <t xml:space="preserve">03-08-2016 </t>
  </si>
  <si>
    <t>AMET s.c Jan Kawiak, Wiktor Kuśnierz</t>
  </si>
  <si>
    <t>Wdrożenie planów internacjonalizacji spółki AMET poprzez pozyskanie Planu Rozwoju Eksportu.</t>
  </si>
  <si>
    <t>RPDS-01-04-01-02-0025/15</t>
  </si>
  <si>
    <t xml:space="preserve">04-08-2016 </t>
  </si>
  <si>
    <t xml:space="preserve">Hotlab.pl </t>
  </si>
  <si>
    <t>Długoterminowa strategia rozwoju biznesu i eksportu do 2020 roku przewagą konkurencyjną spółki Hotlab.pl Sp. z o.o.</t>
  </si>
  <si>
    <t>RPDS-01-04-01-02-0001/15</t>
  </si>
  <si>
    <t xml:space="preserve">05-08-2016 </t>
  </si>
  <si>
    <t>ELKO-BIS Systemy Odgromowe Sp. z o.o.</t>
  </si>
  <si>
    <t>Przygotowanie planu rozwoju eksportu produktów firmy ELKO-BIS Systemy Odgromowe sp. z o.o.</t>
  </si>
  <si>
    <t>RPDS-01-04-01-02-0052/15</t>
  </si>
  <si>
    <t xml:space="preserve">08-08-2016 </t>
  </si>
  <si>
    <t>Tomasz Ligięza - "EDYTOR" Drukarnia-Wydawnictwo</t>
  </si>
  <si>
    <t>Otwarcie firmy EDYTOR na nowe rynki zagraniczne</t>
  </si>
  <si>
    <t>RPDS-01-04-01-02-0069/15</t>
  </si>
  <si>
    <t>Indata Softservices Sp. z o.o.</t>
  </si>
  <si>
    <t>Przygotowanie Planu Rozwoju Eksportu przez Cohesiva Sp. z o.o</t>
  </si>
  <si>
    <t>RPDS-01-04-01-02-0022/15</t>
  </si>
  <si>
    <t xml:space="preserve">09-08-2016 </t>
  </si>
  <si>
    <t>Polskie Centrum Dachowe sp. z o. o.</t>
  </si>
  <si>
    <t>Przygotowanie spółki Polskie Centrum Dachowe do rozwoju działalności eksportowej poprzez stworzenie kompleksowej, długofalowej dedykowanej Strategii Rozwoju na rynkach międzynarodowych</t>
  </si>
  <si>
    <t>RPDS-01-04-01-02-0128/15</t>
  </si>
  <si>
    <t xml:space="preserve">10-08-2016 </t>
  </si>
  <si>
    <t>Lavo Labs J. Chrastek, A. Lorens- Kozakiewicz S.J.</t>
  </si>
  <si>
    <t>Stworzenie strategii eksportowych dla przedsiębiorstwa Lavo Labs Sp. Jawna</t>
  </si>
  <si>
    <t>10-08-2016</t>
  </si>
  <si>
    <t>RPDS-01-04-01-02-0024/16</t>
  </si>
  <si>
    <t>GPS-LOG Sp. z o.o.</t>
  </si>
  <si>
    <t>RPDS-01-04-01-02-0021/16</t>
  </si>
  <si>
    <t>11-08-2016</t>
  </si>
  <si>
    <t>ISYS sp. z o. o.</t>
  </si>
  <si>
    <t>Przygotowanie przedsiębiorstwa ISYS Sp. z o. o. do ekspansji zagranicznej poprzez opracowanie kompleksowej długoterminowej strategii biznesowej, w zakresie rozwoju na wybranych rynkach unijnych i poza unijnych</t>
  </si>
  <si>
    <t>RPDS-01-04-01-02-0093/15</t>
  </si>
  <si>
    <t xml:space="preserve">16-08-2016 </t>
  </si>
  <si>
    <t xml:space="preserve">Browar Stu Mostów sp. z o.o. </t>
  </si>
  <si>
    <t>GO BRO WRCLW - rozwój działalności eksportowej Browaru Stu Mostów sp. z o.o</t>
  </si>
  <si>
    <t>RPDS-01-04-01-02-0007/15</t>
  </si>
  <si>
    <t>Wellnsess and SPA WERONA” s.c Wioleta i Krzysztof Onyszczuk</t>
  </si>
  <si>
    <t>Stworzenie długoterminowej strategii biznesowej, mającej na celu maksymalizację aktywów przedsiębiorstwa w celu zwiększenia rentowności i uzyskania długoterminowej przewagi konkurencyjnej dla Wellness and Spa Werona.</t>
  </si>
  <si>
    <t>RPDS-01-04-01-02-0034/15</t>
  </si>
  <si>
    <t xml:space="preserve">17-08-2016 </t>
  </si>
  <si>
    <t>PHUP JOEL Zbigniew Potok</t>
  </si>
  <si>
    <t>Otwarcie firmy JOEL na rynki zagraniczne</t>
  </si>
  <si>
    <t>MotoTeam Spółka Akcyjna</t>
  </si>
  <si>
    <t>Strategia eksportu czynnikiem przewgi konkurencyjnej w branży motoryzacyjnej</t>
  </si>
  <si>
    <t>RPDS-01-04-01-02-0051/15</t>
  </si>
  <si>
    <t>RPDS-01-04-01-02-0066/15</t>
  </si>
  <si>
    <t xml:space="preserve">18-08-2016 </t>
  </si>
  <si>
    <t>Medipe sp. z o.o.</t>
  </si>
  <si>
    <t>Przygotowanie Planu Rozwoju Eksportu dla MEDIPE sp. z o.o.</t>
  </si>
  <si>
    <t>RPDS-01-04-01-02-0075/15</t>
  </si>
  <si>
    <t>MM sp. z o.o.</t>
  </si>
  <si>
    <t>Przygotowanie Planu Rozwoju Eksportu dla MM sp. z o.o.</t>
  </si>
  <si>
    <t xml:space="preserve">19-08-2016 </t>
  </si>
  <si>
    <t>STANFLEX Stanisław Bogdał</t>
  </si>
  <si>
    <t>Internacjonalizacja firmy STANFLEX STANISŁAW BOGDAŁ</t>
  </si>
  <si>
    <t>RPDS-01-04-01-02-0086/15</t>
  </si>
  <si>
    <t>RPDS-01-04-01-02-0082/15</t>
  </si>
  <si>
    <t>CHEMPOL I-E Serewa Łukasz</t>
  </si>
  <si>
    <t>Stworzenie długotermiowej strategii biznesowej oraz planu rozwoju eksportu dla CHEMPOL IMPORT - EXPORT SEREWA ŁUKASZ.</t>
  </si>
  <si>
    <t>RPDS-01-04-01-02-0041/15-00</t>
  </si>
  <si>
    <t>RPDS-01-04-01-02-0059/15</t>
  </si>
  <si>
    <t xml:space="preserve">22-08-2016 </t>
  </si>
  <si>
    <t>ANEGIS Sp. z o.o.</t>
  </si>
  <si>
    <t>Przygotowanie Planu Rozwoju Eksportu dla ANEGIS Sp. z o.o.</t>
  </si>
  <si>
    <t>RPDS-01-04-01-02-0045/15</t>
  </si>
  <si>
    <t xml:space="preserve">23-08-2016 </t>
  </si>
  <si>
    <t>Agile Force sp. z o.o.</t>
  </si>
  <si>
    <t>Opracowanie Planu Rozwoju Eksportu dla usług firmy Agile Force Sp. z o.o.</t>
  </si>
  <si>
    <t>RPDS-01-04-01-02-0142/15</t>
  </si>
  <si>
    <t xml:space="preserve">25-08-2016 </t>
  </si>
  <si>
    <t>JBJ ANKER Piotr Bożeniec Jełowicki</t>
  </si>
  <si>
    <t>Stworzenie strategii działań eksportowych w firmie JBJ Anker</t>
  </si>
  <si>
    <t>RPDS-01-04-01-02-0016/15</t>
  </si>
  <si>
    <t>25-08-2016</t>
  </si>
  <si>
    <t>Centrum Doradztwa Medycznego Sp. z o.o.</t>
  </si>
  <si>
    <t>Internacjonalizacja oferty firmy Centrum Doradztwa Medycznego Sp. z o.o.</t>
  </si>
  <si>
    <t>RPDS-01-04-01-02-0065/15</t>
  </si>
  <si>
    <t>26-08-2016</t>
  </si>
  <si>
    <t>POLCOLORIT S.A.</t>
  </si>
  <si>
    <t>Przygotowanie Planu Rozwoju Eksportu dla firmy Polcolorit S.A.</t>
  </si>
  <si>
    <t>RPDS-01-04-01-02-0084/15</t>
  </si>
  <si>
    <t>PAPAYA Sp. z o.o.</t>
  </si>
  <si>
    <t>Rozwój firmy Papaya Sp. z o.o. poprzez wprowadzenie produktów na rynek polski i rynki zagraniczne</t>
  </si>
  <si>
    <t>RPDS-01-04-01-02-0027/15</t>
  </si>
  <si>
    <t>Agencja Rozwoju Innowacji  S.A.</t>
  </si>
  <si>
    <t xml:space="preserve">Wspieranie bułgarskich, rumuńskich i ukraińskich przedsiębiorców w zakresie pozyskiwania funduszy na rozwój innowacji jako istotny element strategii rozwoju Agencji Rozwoju Innowacji S.A. na najbliższe 4 lata. </t>
  </si>
  <si>
    <t>Przygotowanie GPS-LOG sp. z o.o. do internacjonalizacji działalności poprzez opracowanie Długoterminowej Strategii Rozwoju Biznesu</t>
  </si>
  <si>
    <t>RPDS.01.04.01-02-0001/15-02</t>
  </si>
  <si>
    <t>RPDS.01.04.01-02-0002/15-02</t>
  </si>
  <si>
    <t>RPDS.01.04.01-02-0003/15-01</t>
  </si>
  <si>
    <t>RPDS.01.04.01-02-0005/15-01</t>
  </si>
  <si>
    <t>RPDS.01.04.01-02-0007/15-01</t>
  </si>
  <si>
    <t>RPDS.01.04.01-02-0008/15-02</t>
  </si>
  <si>
    <t>RPDS.01.04.01-02-0010/15-01</t>
  </si>
  <si>
    <t>RPDS.01.04.01-02-0011/15-01</t>
  </si>
  <si>
    <t>RPDS.01.04.01-02-0015/15-01</t>
  </si>
  <si>
    <t>RPDS.01.04.01-02-0016/15-01</t>
  </si>
  <si>
    <t>RPDS.01.04.01-02-0017/15-01</t>
  </si>
  <si>
    <t>RPDS.01.04.01-02-0018/15-01</t>
  </si>
  <si>
    <t>RPDS.01.04.01-02-0019/15-01</t>
  </si>
  <si>
    <t>RPDS.01.04.01-02-0021/15-01</t>
  </si>
  <si>
    <t>RPDS.01.04.01-02-0022/15-01</t>
  </si>
  <si>
    <t>RPDS.01.04.01-02-0024/15-01</t>
  </si>
  <si>
    <t>RPDS.01.04.01-02-0025/15-01</t>
  </si>
  <si>
    <t>RPDS.01.04.01-02-0027/15-01</t>
  </si>
  <si>
    <t>RPDS.01.04.01-02-0028/15-01</t>
  </si>
  <si>
    <t>RPDS.01.04.01-02-0032/15-01</t>
  </si>
  <si>
    <t>RPDS.01.04.01-02-0034/15-01</t>
  </si>
  <si>
    <t>RPDS.01.04.01-02-0036/15-01</t>
  </si>
  <si>
    <t>RPDS.01.04.01-02-0041/15-02</t>
  </si>
  <si>
    <t>RPDS.01.04.01-02-0042/15-01</t>
  </si>
  <si>
    <t>RPDS.01.04.01-02-0045/15-01</t>
  </si>
  <si>
    <t>RPDS.01.04.01-02-0049/15-01</t>
  </si>
  <si>
    <t>RPDS.01.04.01-02-0050/15-01</t>
  </si>
  <si>
    <t>RPDS.01.04.01-02-0051/15-01</t>
  </si>
  <si>
    <t>RPDS.01.04.01-02-0052/15-01</t>
  </si>
  <si>
    <t>RPDS.01.04.01-02-0054/15-01</t>
  </si>
  <si>
    <t>RPDS.01.04.01-02-0058/15-01</t>
  </si>
  <si>
    <t>RPDS.01.04.01-02-0059/15-01</t>
  </si>
  <si>
    <t>RPDS.01.04.01-02-0064/15-01</t>
  </si>
  <si>
    <t>RPDS.01.04.01-02-0065/15-01</t>
  </si>
  <si>
    <t>RPDS.01.04.01-02-0066/15-01</t>
  </si>
  <si>
    <t>RPDS.01.04.01-02-0069/15-02</t>
  </si>
  <si>
    <t>RPDS.01.04.01-02-0075/15-01</t>
  </si>
  <si>
    <t>RPDS.01.04.01-02-0079/15-01</t>
  </si>
  <si>
    <t>RPDS.01.04.01-02-0080/15-00</t>
  </si>
  <si>
    <t>RPDS.01.04.01-02-0082/15-01</t>
  </si>
  <si>
    <t>RPDS.01.04.01-02-0084/15-01</t>
  </si>
  <si>
    <t>RPDS.01.04.01-02-0085/15-01</t>
  </si>
  <si>
    <t>RPDS.01.04.01-02-0086/15-01</t>
  </si>
  <si>
    <t>RPDS.01.04.01-02-0088/15-01</t>
  </si>
  <si>
    <t>RPDS.01.04.01-02-0091/15-01</t>
  </si>
  <si>
    <t>RPDS.01.04.01-02-0093/15-01</t>
  </si>
  <si>
    <t>RPDS.01.04.01-02-0095/15-01</t>
  </si>
  <si>
    <t>RPDS.01.04.01-02-0096/15-01</t>
  </si>
  <si>
    <t>RPDS.01.04.01-02-0101/15-01</t>
  </si>
  <si>
    <t>RPDS.01.04.01-02-0103/15-01</t>
  </si>
  <si>
    <t>RPDS.01.04.01-02-0107/15-01</t>
  </si>
  <si>
    <t>RPDS.01.04.01-02-0113/15-01</t>
  </si>
  <si>
    <t>RPDS.01.04.01-02-0115/15-01</t>
  </si>
  <si>
    <t>RPDS.01.04.01-02-0116/15-01</t>
  </si>
  <si>
    <t>RPDS.01.04.01-02-0120/15-01</t>
  </si>
  <si>
    <t>RPDS.01.04.01-02-0126/15-01</t>
  </si>
  <si>
    <t>RPDS.01.04.01-02-0127/15-01</t>
  </si>
  <si>
    <t>RPDS.01.04.01-02-0128/15-01</t>
  </si>
  <si>
    <t>RPDS.01.04.01-02-0129/15-01</t>
  </si>
  <si>
    <t>RPDS.01.04.01-02-0132/15-00</t>
  </si>
  <si>
    <t>RPDS.01.04.01-02-0133/15-00</t>
  </si>
  <si>
    <t>RPDS.01.04.01-02-0134/15-02</t>
  </si>
  <si>
    <t>RPDS.01.04.01-02-0135/15-01</t>
  </si>
  <si>
    <t>RPDS.01.04.01-02-0136/15-01</t>
  </si>
  <si>
    <t>RPDS.01.04.01-02-0137/15-01</t>
  </si>
  <si>
    <t>RPDS.01.04.01-02-0140/15-01</t>
  </si>
  <si>
    <t>RPDS.01.04.01-02-0141/15-01</t>
  </si>
  <si>
    <t>RPDS.01.04.01-02-0142/15-01</t>
  </si>
  <si>
    <t>RPDS.01.04.01-02-0146/15-02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</si>
  <si>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</si>
  <si>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</si>
  <si>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</si>
  <si>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</si>
  <si>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</si>
  <si>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</si>
  <si>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</si>
  <si>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</si>
  <si>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</si>
  <si>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</si>
  <si>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</si>
  <si>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</si>
  <si>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</si>
  <si>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</si>
  <si>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</si>
  <si>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</si>
  <si>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</si>
  <si>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Umowy podpisane w sierpniu 2016 konkurs 1.4.1.A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</si>
</sst>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\ &quot;zł&quot;"/>
  </numFmts>
  <fonts count="72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8"/>
      <color rgb="FF000000"/>
      <name val="Tahoma"/>
      <family val="2"/>
      <charset val="238"/>
    </font>
    <font>
      <b/>
      <sz val="20"/>
      <color theme="1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66FFFF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E7F2E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959595"/>
      </left>
      <right/>
      <top style="medium">
        <color rgb="FF959595"/>
      </top>
      <bottom/>
      <diagonal/>
    </border>
    <border>
      <left/>
      <right/>
      <top/>
      <bottom style="thin">
        <color auto="1"/>
      </bottom>
      <diagonal/>
    </border>
  </borders>
  <cellStyleXfs count="50">
    <xf numFmtId="0" fontId="0" fillId="0" borderId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44" fillId="12" borderId="0" applyNumberFormat="0" applyBorder="0" applyAlignment="0" applyProtection="0"/>
    <xf numFmtId="0" fontId="44" fillId="7" borderId="0" applyNumberFormat="0" applyBorder="0" applyAlignment="0" applyProtection="0"/>
    <xf numFmtId="0" fontId="44" fillId="10" borderId="0" applyNumberFormat="0" applyBorder="0" applyAlignment="0" applyProtection="0"/>
    <xf numFmtId="0" fontId="44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9" borderId="0" applyNumberFormat="0" applyBorder="0" applyAlignment="0" applyProtection="0"/>
    <xf numFmtId="0" fontId="45" fillId="20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21" borderId="0" applyNumberFormat="0" applyBorder="0" applyAlignment="0" applyProtection="0"/>
    <xf numFmtId="0" fontId="46" fillId="9" borderId="2" applyNumberFormat="0" applyAlignment="0" applyProtection="0"/>
    <xf numFmtId="0" fontId="47" fillId="22" borderId="3" applyNumberFormat="0" applyAlignment="0" applyProtection="0"/>
    <xf numFmtId="0" fontId="48" fillId="6" borderId="0" applyNumberFormat="0" applyBorder="0" applyAlignment="0" applyProtection="0"/>
    <xf numFmtId="0" fontId="49" fillId="0" borderId="4" applyNumberFormat="0" applyFill="0" applyAlignment="0" applyProtection="0"/>
    <xf numFmtId="0" fontId="50" fillId="23" borderId="5" applyNumberFormat="0" applyAlignment="0" applyProtection="0"/>
    <xf numFmtId="0" fontId="51" fillId="0" borderId="6" applyNumberFormat="0" applyFill="0" applyAlignment="0" applyProtection="0"/>
    <xf numFmtId="0" fontId="52" fillId="0" borderId="7" applyNumberFormat="0" applyFill="0" applyAlignment="0" applyProtection="0"/>
    <xf numFmtId="0" fontId="53" fillId="0" borderId="8" applyNumberFormat="0" applyFill="0" applyAlignment="0" applyProtection="0"/>
    <xf numFmtId="0" fontId="53" fillId="0" borderId="0" applyNumberFormat="0" applyFill="0" applyBorder="0" applyAlignment="0" applyProtection="0"/>
    <xf numFmtId="0" fontId="54" fillId="24" borderId="0" applyNumberFormat="0" applyBorder="0" applyAlignment="0" applyProtection="0"/>
    <xf numFmtId="0" fontId="43" fillId="0" borderId="0"/>
    <xf numFmtId="0" fontId="55" fillId="22" borderId="2" applyNumberFormat="0" applyAlignment="0" applyProtection="0"/>
    <xf numFmtId="9" fontId="43" fillId="0" borderId="0" applyFill="0" applyBorder="0" applyAlignment="0" applyProtection="0"/>
    <xf numFmtId="0" fontId="56" fillId="0" borderId="9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3" fillId="25" borderId="10" applyNumberFormat="0" applyAlignment="0" applyProtection="0"/>
    <xf numFmtId="0" fontId="60" fillId="5" borderId="0" applyNumberFormat="0" applyBorder="0" applyAlignment="0" applyProtection="0"/>
    <xf numFmtId="0" fontId="61" fillId="0" borderId="0"/>
    <xf numFmtId="0" fontId="61" fillId="0" borderId="0"/>
    <xf numFmtId="0" fontId="61" fillId="0" borderId="0"/>
    <xf numFmtId="164" fontId="61" fillId="0" borderId="0" applyFont="0" applyFill="0" applyBorder="0" applyAlignment="0" applyProtection="0"/>
    <xf numFmtId="0" fontId="61" fillId="0" borderId="0"/>
    <xf numFmtId="0" fontId="61" fillId="27" borderId="0" applyNumberFormat="0" applyBorder="0" applyAlignment="0" applyProtection="0"/>
  </cellStyleXfs>
  <cellXfs count="126">
    <xf numFmtId="0" fontId="0" fillId="0" borderId="0" xfId="0"/>
    <xf numFmtId="0" fontId="62" fillId="3" borderId="1" xfId="0" applyFont="1" applyFill="1" applyBorder="1" applyAlignment="1">
      <alignment horizontal="center" vertical="top" wrapText="1"/>
    </xf>
    <xf numFmtId="4" fontId="62" fillId="3" borderId="1" xfId="0" applyNumberFormat="1" applyFont="1" applyFill="1" applyBorder="1" applyAlignment="1">
      <alignment horizontal="center" vertical="top" wrapText="1"/>
    </xf>
    <xf numFmtId="0" fontId="63" fillId="0" borderId="0" xfId="0" applyFont="1" applyAlignment="1">
      <alignment vertical="top" wrapText="1"/>
    </xf>
    <xf numFmtId="0" fontId="63" fillId="2" borderId="0" xfId="0" applyFont="1" applyFill="1" applyAlignment="1">
      <alignment vertical="center" wrapText="1"/>
    </xf>
    <xf numFmtId="4" fontId="63" fillId="2" borderId="0" xfId="0" applyNumberFormat="1" applyFont="1" applyFill="1" applyAlignment="1">
      <alignment horizontal="right" vertical="center" wrapText="1"/>
    </xf>
    <xf numFmtId="4" fontId="63" fillId="2" borderId="0" xfId="0" applyNumberFormat="1" applyFont="1" applyFill="1" applyAlignment="1">
      <alignment vertical="center" wrapText="1"/>
    </xf>
    <xf numFmtId="0" fontId="63" fillId="0" borderId="0" xfId="0" applyFont="1" applyAlignment="1">
      <alignment horizontal="center" vertical="center" wrapText="1"/>
    </xf>
    <xf numFmtId="0" fontId="63" fillId="0" borderId="0" xfId="0" applyFont="1" applyAlignment="1">
      <alignment vertical="center" wrapText="1"/>
    </xf>
    <xf numFmtId="4" fontId="63" fillId="0" borderId="0" xfId="0" applyNumberFormat="1" applyFont="1" applyAlignment="1">
      <alignment vertical="center" wrapText="1"/>
    </xf>
    <xf numFmtId="4" fontId="63" fillId="0" borderId="0" xfId="0" applyNumberFormat="1" applyFont="1" applyAlignment="1">
      <alignment horizontal="right" vertical="center" wrapText="1"/>
    </xf>
    <xf numFmtId="0" fontId="64" fillId="0" borderId="0" xfId="0" applyFont="1" applyFill="1" applyAlignment="1">
      <alignment vertical="center" wrapText="1"/>
    </xf>
    <xf numFmtId="0" fontId="66" fillId="0" borderId="11" xfId="0" applyFont="1" applyFill="1" applyBorder="1" applyAlignment="1">
      <alignment horizontal="center" vertical="center" wrapText="1"/>
    </xf>
    <xf numFmtId="0" fontId="64" fillId="0" borderId="11" xfId="0" applyFont="1" applyFill="1" applyBorder="1" applyAlignment="1">
      <alignment horizontal="center" vertical="center" wrapText="1"/>
    </xf>
    <xf numFmtId="4" fontId="64" fillId="0" borderId="11" xfId="0" applyNumberFormat="1" applyFont="1" applyFill="1" applyBorder="1" applyAlignment="1">
      <alignment horizontal="center" vertical="center" wrapText="1"/>
    </xf>
    <xf numFmtId="14" fontId="64" fillId="0" borderId="11" xfId="0" applyNumberFormat="1" applyFont="1" applyFill="1" applyBorder="1" applyAlignment="1">
      <alignment horizontal="center" vertical="center" wrapText="1"/>
    </xf>
    <xf numFmtId="0" fontId="67" fillId="0" borderId="11" xfId="0" applyFont="1" applyFill="1" applyBorder="1" applyAlignment="1">
      <alignment horizontal="center" vertical="center" wrapText="1"/>
    </xf>
    <xf numFmtId="4" fontId="65" fillId="0" borderId="11" xfId="0" applyNumberFormat="1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horizontal="center" vertical="center" wrapText="1"/>
    </xf>
    <xf numFmtId="0" fontId="65" fillId="0" borderId="0" xfId="0" applyFont="1" applyFill="1" applyAlignment="1">
      <alignment horizontal="center" vertical="center" wrapText="1"/>
    </xf>
    <xf numFmtId="4" fontId="65" fillId="0" borderId="11" xfId="0" applyNumberFormat="1" applyFont="1" applyFill="1" applyBorder="1" applyAlignment="1">
      <alignment horizontal="center" vertical="center"/>
    </xf>
    <xf numFmtId="4" fontId="66" fillId="0" borderId="11" xfId="0" applyNumberFormat="1" applyFont="1" applyFill="1" applyBorder="1" applyAlignment="1">
      <alignment horizontal="center" vertical="center" wrapText="1"/>
    </xf>
    <xf numFmtId="4" fontId="64" fillId="0" borderId="11" xfId="0" applyNumberFormat="1" applyFont="1" applyFill="1" applyBorder="1" applyAlignment="1">
      <alignment horizontal="center" vertical="center"/>
    </xf>
    <xf numFmtId="0" fontId="64" fillId="0" borderId="0" xfId="0" applyFont="1" applyFill="1" applyBorder="1" applyAlignment="1">
      <alignment horizontal="center" vertical="center" wrapText="1"/>
    </xf>
    <xf numFmtId="0" fontId="64" fillId="0" borderId="0" xfId="0" applyFont="1" applyFill="1" applyAlignment="1">
      <alignment horizontal="center" vertical="center" wrapText="1"/>
    </xf>
    <xf numFmtId="0" fontId="66" fillId="0" borderId="14" xfId="0" applyFont="1" applyFill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center" vertical="center" wrapText="1"/>
    </xf>
    <xf numFmtId="4" fontId="64" fillId="0" borderId="11" xfId="0" applyNumberFormat="1" applyFont="1" applyBorder="1" applyAlignment="1">
      <alignment horizontal="center" vertical="center"/>
    </xf>
    <xf numFmtId="0" fontId="68" fillId="0" borderId="11" xfId="0" applyFont="1" applyFill="1" applyBorder="1" applyAlignment="1">
      <alignment horizontal="center" vertical="center" wrapText="1"/>
    </xf>
    <xf numFmtId="0" fontId="63" fillId="0" borderId="0" xfId="0" applyFont="1" applyBorder="1" applyAlignment="1">
      <alignment vertical="center" wrapText="1"/>
    </xf>
    <xf numFmtId="0" fontId="68" fillId="0" borderId="13" xfId="0" applyFont="1" applyFill="1" applyBorder="1" applyAlignment="1">
      <alignment horizontal="center" vertical="center" wrapText="1"/>
    </xf>
    <xf numFmtId="0" fontId="68" fillId="0" borderId="0" xfId="0" applyFont="1" applyFill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center" vertical="center" wrapText="1"/>
    </xf>
    <xf numFmtId="0" fontId="63" fillId="0" borderId="0" xfId="0" applyFont="1" applyFill="1" applyBorder="1" applyAlignment="1">
      <alignment vertical="center" wrapText="1"/>
    </xf>
    <xf numFmtId="4" fontId="63" fillId="2" borderId="0" xfId="0" applyNumberFormat="1" applyFont="1" applyFill="1" applyBorder="1" applyAlignment="1">
      <alignment horizontal="right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4" fontId="41" fillId="0" borderId="0" xfId="0" applyNumberFormat="1" applyFont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 wrapText="1"/>
    </xf>
    <xf numFmtId="4" fontId="40" fillId="0" borderId="0" xfId="0" applyNumberFormat="1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 wrapText="1"/>
    </xf>
    <xf numFmtId="4" fontId="39" fillId="0" borderId="0" xfId="0" applyNumberFormat="1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 wrapText="1"/>
    </xf>
    <xf numFmtId="4" fontId="38" fillId="0" borderId="0" xfId="0" applyNumberFormat="1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7" fillId="2" borderId="0" xfId="0" applyFont="1" applyFill="1" applyBorder="1" applyAlignment="1">
      <alignment horizontal="center" vertical="center" wrapText="1"/>
    </xf>
    <xf numFmtId="4" fontId="37" fillId="2" borderId="0" xfId="0" applyNumberFormat="1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4" fontId="36" fillId="0" borderId="0" xfId="0" applyNumberFormat="1" applyFont="1" applyFill="1" applyBorder="1" applyAlignment="1">
      <alignment horizontal="center" vertical="center"/>
    </xf>
    <xf numFmtId="0" fontId="35" fillId="0" borderId="0" xfId="0" applyFont="1" applyBorder="1" applyAlignment="1">
      <alignment horizontal="center" vertical="center" wrapText="1"/>
    </xf>
    <xf numFmtId="0" fontId="35" fillId="2" borderId="0" xfId="0" applyFont="1" applyFill="1" applyBorder="1" applyAlignment="1">
      <alignment horizontal="center" vertical="center" wrapText="1"/>
    </xf>
    <xf numFmtId="4" fontId="35" fillId="2" borderId="0" xfId="0" applyNumberFormat="1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4" fontId="34" fillId="0" borderId="0" xfId="0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4" fontId="32" fillId="2" borderId="0" xfId="0" applyNumberFormat="1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4" fontId="31" fillId="0" borderId="0" xfId="0" applyNumberFormat="1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4" fontId="30" fillId="0" borderId="0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 wrapText="1"/>
    </xf>
    <xf numFmtId="4" fontId="29" fillId="0" borderId="0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4" fontId="28" fillId="0" borderId="0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 wrapText="1"/>
    </xf>
    <xf numFmtId="4" fontId="27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  <xf numFmtId="165" fontId="26" fillId="0" borderId="0" xfId="0" applyNumberFormat="1" applyFont="1" applyFill="1" applyBorder="1" applyAlignment="1">
      <alignment horizontal="center" vertical="center"/>
    </xf>
    <xf numFmtId="4" fontId="26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/>
    </xf>
    <xf numFmtId="4" fontId="25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4" fontId="24" fillId="2" borderId="0" xfId="0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4" fontId="23" fillId="0" borderId="0" xfId="0" applyNumberFormat="1" applyFont="1" applyFill="1" applyBorder="1" applyAlignment="1">
      <alignment horizontal="center" vertical="center"/>
    </xf>
    <xf numFmtId="0" fontId="63" fillId="2" borderId="0" xfId="0" applyFont="1" applyFill="1" applyBorder="1" applyAlignment="1">
      <alignment vertical="center" wrapText="1"/>
    </xf>
    <xf numFmtId="0" fontId="63" fillId="0" borderId="0" xfId="0" applyFont="1" applyBorder="1" applyAlignment="1">
      <alignment horizontal="center" vertical="center" wrapText="1"/>
    </xf>
    <xf numFmtId="4" fontId="63" fillId="2" borderId="0" xfId="0" applyNumberFormat="1" applyFont="1" applyFill="1" applyBorder="1" applyAlignment="1">
      <alignment vertical="center" wrapText="1"/>
    </xf>
    <xf numFmtId="2" fontId="65" fillId="0" borderId="11" xfId="0" applyNumberFormat="1" applyFont="1" applyFill="1" applyBorder="1" applyAlignment="1">
      <alignment horizontal="center" vertical="center"/>
    </xf>
    <xf numFmtId="0" fontId="66" fillId="26" borderId="11" xfId="0" applyFont="1" applyFill="1" applyBorder="1" applyAlignment="1">
      <alignment horizontal="center" vertical="center" wrapText="1"/>
    </xf>
    <xf numFmtId="4" fontId="64" fillId="26" borderId="11" xfId="0" applyNumberFormat="1" applyFont="1" applyFill="1" applyBorder="1" applyAlignment="1">
      <alignment horizontal="center" vertical="center" wrapText="1"/>
    </xf>
    <xf numFmtId="4" fontId="64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2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1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9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6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5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3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68" fillId="2" borderId="11" xfId="0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64" fillId="0" borderId="12" xfId="0" applyNumberFormat="1" applyFont="1" applyFill="1" applyBorder="1" applyAlignment="1">
      <alignment horizontal="center" vertical="center" wrapText="1"/>
    </xf>
    <xf numFmtId="4" fontId="63" fillId="0" borderId="11" xfId="0" applyNumberFormat="1" applyFont="1" applyFill="1" applyBorder="1" applyAlignment="1">
      <alignment horizontal="center" vertical="center" wrapText="1"/>
    </xf>
    <xf numFmtId="4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69" fillId="0" borderId="11" xfId="0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68" fillId="0" borderId="11" xfId="48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66" fillId="0" borderId="13" xfId="0" applyFont="1" applyFill="1" applyBorder="1" applyAlignment="1">
      <alignment horizontal="center" vertical="center" wrapText="1"/>
    </xf>
    <xf numFmtId="4" fontId="10" fillId="2" borderId="12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9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2" borderId="14" xfId="0" applyNumberFormat="1" applyFont="1" applyFill="1" applyBorder="1" applyAlignment="1" applyProtection="1">
      <alignment horizontal="center" vertical="center" wrapText="1"/>
      <protection locked="0"/>
    </xf>
    <xf numFmtId="4" fontId="65" fillId="0" borderId="14" xfId="0" applyNumberFormat="1" applyFont="1" applyFill="1" applyBorder="1" applyAlignment="1">
      <alignment horizontal="center" vertical="center" wrapText="1"/>
    </xf>
    <xf numFmtId="4" fontId="64" fillId="0" borderId="15" xfId="0" applyNumberFormat="1" applyFont="1" applyFill="1" applyBorder="1" applyAlignment="1">
      <alignment horizontal="center" vertical="center" wrapText="1"/>
    </xf>
    <xf numFmtId="4" fontId="9" fillId="0" borderId="13" xfId="0" applyNumberFormat="1" applyFont="1" applyFill="1" applyBorder="1" applyAlignment="1" applyProtection="1">
      <alignment horizontal="center" vertical="center" wrapText="1"/>
      <protection locked="0"/>
    </xf>
    <xf numFmtId="4" fontId="64" fillId="0" borderId="1" xfId="0" applyNumberFormat="1" applyFont="1" applyFill="1" applyBorder="1" applyAlignment="1">
      <alignment horizontal="center" vertical="center"/>
    </xf>
    <xf numFmtId="4" fontId="18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70" fillId="28" borderId="16" xfId="0" applyNumberFormat="1" applyFont="1" applyFill="1" applyBorder="1" applyAlignment="1">
      <alignment horizontal="center" vertical="top" wrapText="1"/>
    </xf>
    <xf numFmtId="4" fontId="70" fillId="28" borderId="16" xfId="0" applyNumberFormat="1" applyFont="1" applyFill="1" applyBorder="1" applyAlignment="1">
      <alignment horizontal="right" vertical="top" wrapText="1"/>
    </xf>
    <xf numFmtId="4" fontId="0" fillId="0" borderId="0" xfId="0" applyNumberFormat="1"/>
    <xf numFmtId="0" fontId="71" fillId="2" borderId="17" xfId="0" applyFont="1" applyFill="1" applyBorder="1" applyAlignment="1">
      <alignment horizontal="center" vertical="center" wrapText="1"/>
    </xf>
  </cellXfs>
  <cellStyles count="50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4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66FFFF"/>
      <color rgb="FFCCFFFF"/>
      <color rgb="FFFFCC66"/>
      <color rgb="FFCCCCFF"/>
      <color rgb="FFFF99CC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abSelected="1" zoomScaleNormal="10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4" sqref="D4"/>
    </sheetView>
  </sheetViews>
  <sheetFormatPr defaultColWidth="9" defaultRowHeight="14.4"/>
  <cols>
    <col min="1" max="1" width="4.09765625" style="8" customWidth="1"/>
    <col min="2" max="2" width="25.3984375" style="4" customWidth="1"/>
    <col min="3" max="3" width="14.69921875" style="7" customWidth="1"/>
    <col min="4" max="4" width="24" style="7" customWidth="1"/>
    <col min="5" max="5" width="47.59765625" style="8" customWidth="1"/>
    <col min="6" max="6" width="17.19921875" style="9" customWidth="1"/>
    <col min="7" max="7" width="17.59765625" style="10" customWidth="1"/>
    <col min="8" max="16384" width="9" style="8"/>
  </cols>
  <sheetData>
    <row r="1" spans="1:7" ht="57.6" customHeight="1">
      <c r="B1" s="125" t="s">
        <v>247</v>
      </c>
      <c r="C1" s="125"/>
      <c r="D1" s="125"/>
      <c r="E1" s="125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11" customFormat="1" ht="35.1" customHeight="1">
      <c r="A3" s="26" t="s">
        <v>47</v>
      </c>
      <c r="B3" s="12" t="s">
        <v>58</v>
      </c>
      <c r="C3" s="15" t="s">
        <v>59</v>
      </c>
      <c r="D3" s="13" t="s">
        <v>60</v>
      </c>
      <c r="E3" s="13" t="s">
        <v>61</v>
      </c>
      <c r="F3" s="22">
        <v>49347.6</v>
      </c>
      <c r="G3" s="22">
        <v>34102</v>
      </c>
    </row>
    <row r="4" spans="1:7" s="11" customFormat="1" ht="66.75" customHeight="1">
      <c r="A4" s="26" t="s">
        <v>48</v>
      </c>
      <c r="B4" s="12" t="s">
        <v>64</v>
      </c>
      <c r="C4" s="15" t="s">
        <v>59</v>
      </c>
      <c r="D4" s="13" t="s">
        <v>62</v>
      </c>
      <c r="E4" s="13" t="s">
        <v>63</v>
      </c>
      <c r="F4" s="22">
        <v>19680</v>
      </c>
      <c r="G4" s="22">
        <v>13600</v>
      </c>
    </row>
    <row r="5" spans="1:7" s="11" customFormat="1" ht="49.5" customHeight="1">
      <c r="A5" s="26" t="s">
        <v>49</v>
      </c>
      <c r="B5" s="12" t="s">
        <v>65</v>
      </c>
      <c r="C5" s="15" t="s">
        <v>59</v>
      </c>
      <c r="D5" s="13" t="s">
        <v>67</v>
      </c>
      <c r="E5" s="13" t="s">
        <v>68</v>
      </c>
      <c r="F5" s="22">
        <v>49815</v>
      </c>
      <c r="G5" s="22">
        <v>34425</v>
      </c>
    </row>
    <row r="6" spans="1:7" s="24" customFormat="1" ht="56.25" customHeight="1">
      <c r="A6" s="26" t="s">
        <v>50</v>
      </c>
      <c r="B6" s="12" t="s">
        <v>66</v>
      </c>
      <c r="C6" s="15" t="s">
        <v>59</v>
      </c>
      <c r="D6" s="13" t="s">
        <v>69</v>
      </c>
      <c r="E6" s="13" t="s">
        <v>70</v>
      </c>
      <c r="F6" s="22">
        <v>49815</v>
      </c>
      <c r="G6" s="22">
        <v>34425</v>
      </c>
    </row>
    <row r="7" spans="1:7" s="11" customFormat="1" ht="51" customHeight="1">
      <c r="A7" s="26" t="s">
        <v>51</v>
      </c>
      <c r="B7" s="12" t="s">
        <v>71</v>
      </c>
      <c r="C7" s="15" t="s">
        <v>72</v>
      </c>
      <c r="D7" s="13" t="s">
        <v>73</v>
      </c>
      <c r="E7" s="13" t="s">
        <v>74</v>
      </c>
      <c r="F7" s="22">
        <v>19680</v>
      </c>
      <c r="G7" s="22">
        <v>13600</v>
      </c>
    </row>
    <row r="8" spans="1:7" s="11" customFormat="1" ht="37.200000000000003" customHeight="1">
      <c r="A8" s="26" t="s">
        <v>52</v>
      </c>
      <c r="B8" s="12" t="s">
        <v>75</v>
      </c>
      <c r="C8" s="15" t="s">
        <v>76</v>
      </c>
      <c r="D8" s="13" t="s">
        <v>77</v>
      </c>
      <c r="E8" s="13" t="s">
        <v>78</v>
      </c>
      <c r="F8" s="22">
        <v>48487</v>
      </c>
      <c r="G8" s="22">
        <v>33507</v>
      </c>
    </row>
    <row r="9" spans="1:7" s="11" customFormat="1" ht="51" customHeight="1">
      <c r="A9" s="26" t="s">
        <v>53</v>
      </c>
      <c r="B9" s="12" t="s">
        <v>79</v>
      </c>
      <c r="C9" s="15" t="s">
        <v>80</v>
      </c>
      <c r="D9" s="13" t="s">
        <v>81</v>
      </c>
      <c r="E9" s="13" t="s">
        <v>82</v>
      </c>
      <c r="F9" s="22">
        <v>20000</v>
      </c>
      <c r="G9" s="22">
        <v>13821.14</v>
      </c>
    </row>
    <row r="10" spans="1:7" s="11" customFormat="1" ht="35.1" customHeight="1">
      <c r="A10" s="26" t="s">
        <v>54</v>
      </c>
      <c r="B10" s="12" t="s">
        <v>83</v>
      </c>
      <c r="C10" s="15" t="s">
        <v>84</v>
      </c>
      <c r="D10" s="13" t="s">
        <v>85</v>
      </c>
      <c r="E10" s="13" t="s">
        <v>86</v>
      </c>
      <c r="F10" s="22">
        <v>48000</v>
      </c>
      <c r="G10" s="22">
        <v>33170.730000000003</v>
      </c>
    </row>
    <row r="11" spans="1:7" s="11" customFormat="1" ht="35.1" customHeight="1">
      <c r="A11" s="26" t="s">
        <v>55</v>
      </c>
      <c r="B11" s="12" t="s">
        <v>87</v>
      </c>
      <c r="C11" s="15" t="s">
        <v>84</v>
      </c>
      <c r="D11" s="13" t="s">
        <v>88</v>
      </c>
      <c r="E11" s="13" t="s">
        <v>89</v>
      </c>
      <c r="F11" s="22">
        <v>19680</v>
      </c>
      <c r="G11" s="22">
        <v>13600</v>
      </c>
    </row>
    <row r="12" spans="1:7" s="11" customFormat="1" ht="63.75" customHeight="1">
      <c r="A12" s="26" t="s">
        <v>56</v>
      </c>
      <c r="B12" s="12" t="s">
        <v>90</v>
      </c>
      <c r="C12" s="15" t="s">
        <v>91</v>
      </c>
      <c r="D12" s="13" t="s">
        <v>92</v>
      </c>
      <c r="E12" s="13" t="s">
        <v>93</v>
      </c>
      <c r="F12" s="22">
        <v>49999.5</v>
      </c>
      <c r="G12" s="22">
        <v>34552.5</v>
      </c>
    </row>
    <row r="13" spans="1:7" s="11" customFormat="1" ht="35.1" customHeight="1">
      <c r="A13" s="26" t="s">
        <v>57</v>
      </c>
      <c r="B13" s="12" t="s">
        <v>94</v>
      </c>
      <c r="C13" s="15" t="s">
        <v>95</v>
      </c>
      <c r="D13" s="13" t="s">
        <v>96</v>
      </c>
      <c r="E13" s="13" t="s">
        <v>97</v>
      </c>
      <c r="F13" s="22">
        <v>60000</v>
      </c>
      <c r="G13" s="22">
        <v>39270</v>
      </c>
    </row>
    <row r="14" spans="1:7" s="11" customFormat="1" ht="46.2" customHeight="1">
      <c r="A14" s="26" t="s">
        <v>230</v>
      </c>
      <c r="B14" s="12" t="s">
        <v>99</v>
      </c>
      <c r="C14" s="15" t="s">
        <v>98</v>
      </c>
      <c r="D14" s="13" t="s">
        <v>100</v>
      </c>
      <c r="E14" s="13" t="s">
        <v>160</v>
      </c>
      <c r="F14" s="22">
        <v>49000</v>
      </c>
      <c r="G14" s="22">
        <v>33861.79</v>
      </c>
    </row>
    <row r="15" spans="1:7" s="23" customFormat="1" ht="48" customHeight="1">
      <c r="A15" s="26" t="s">
        <v>231</v>
      </c>
      <c r="B15" s="12" t="s">
        <v>101</v>
      </c>
      <c r="C15" s="15" t="s">
        <v>102</v>
      </c>
      <c r="D15" s="13" t="s">
        <v>103</v>
      </c>
      <c r="E15" s="13" t="s">
        <v>104</v>
      </c>
      <c r="F15" s="22">
        <v>49800.24</v>
      </c>
      <c r="G15" s="22">
        <v>34414.800000000003</v>
      </c>
    </row>
    <row r="16" spans="1:7" s="32" customFormat="1" ht="51.75" customHeight="1">
      <c r="A16" s="26" t="s">
        <v>232</v>
      </c>
      <c r="B16" s="12" t="s">
        <v>105</v>
      </c>
      <c r="C16" s="15" t="s">
        <v>106</v>
      </c>
      <c r="D16" s="13" t="s">
        <v>107</v>
      </c>
      <c r="E16" s="13" t="s">
        <v>108</v>
      </c>
      <c r="F16" s="22">
        <v>50000</v>
      </c>
      <c r="G16" s="22">
        <v>42500</v>
      </c>
    </row>
    <row r="17" spans="1:7" s="24" customFormat="1" ht="61.5" customHeight="1">
      <c r="A17" s="26" t="s">
        <v>233</v>
      </c>
      <c r="B17" s="12" t="s">
        <v>109</v>
      </c>
      <c r="C17" s="15" t="s">
        <v>106</v>
      </c>
      <c r="D17" s="13" t="s">
        <v>110</v>
      </c>
      <c r="E17" s="13" t="s">
        <v>111</v>
      </c>
      <c r="F17" s="22">
        <v>50000</v>
      </c>
      <c r="G17" s="22">
        <v>34552.839999999997</v>
      </c>
    </row>
    <row r="18" spans="1:7" s="11" customFormat="1" ht="35.1" customHeight="1">
      <c r="A18" s="26" t="s">
        <v>234</v>
      </c>
      <c r="B18" s="12" t="s">
        <v>112</v>
      </c>
      <c r="C18" s="15" t="s">
        <v>113</v>
      </c>
      <c r="D18" s="13" t="s">
        <v>114</v>
      </c>
      <c r="E18" s="13" t="s">
        <v>115</v>
      </c>
      <c r="F18" s="22">
        <v>48000</v>
      </c>
      <c r="G18" s="22">
        <v>33170.730000000003</v>
      </c>
    </row>
    <row r="19" spans="1:7" s="24" customFormat="1" ht="35.1" customHeight="1">
      <c r="A19" s="26" t="s">
        <v>235</v>
      </c>
      <c r="B19" s="12" t="s">
        <v>118</v>
      </c>
      <c r="C19" s="15" t="s">
        <v>113</v>
      </c>
      <c r="D19" s="13" t="s">
        <v>116</v>
      </c>
      <c r="E19" s="13" t="s">
        <v>117</v>
      </c>
      <c r="F19" s="22">
        <v>49815</v>
      </c>
      <c r="G19" s="22">
        <v>34425</v>
      </c>
    </row>
    <row r="20" spans="1:7" s="23" customFormat="1" ht="35.1" customHeight="1">
      <c r="A20" s="26" t="s">
        <v>236</v>
      </c>
      <c r="B20" s="12" t="s">
        <v>119</v>
      </c>
      <c r="C20" s="15" t="s">
        <v>120</v>
      </c>
      <c r="D20" s="13" t="s">
        <v>121</v>
      </c>
      <c r="E20" s="13" t="s">
        <v>122</v>
      </c>
      <c r="F20" s="22">
        <v>19680</v>
      </c>
      <c r="G20" s="22">
        <v>13600</v>
      </c>
    </row>
    <row r="21" spans="1:7" s="11" customFormat="1" ht="35.1" customHeight="1">
      <c r="A21" s="26" t="s">
        <v>237</v>
      </c>
      <c r="B21" s="12" t="s">
        <v>123</v>
      </c>
      <c r="C21" s="15" t="s">
        <v>120</v>
      </c>
      <c r="D21" s="13" t="s">
        <v>124</v>
      </c>
      <c r="E21" s="13" t="s">
        <v>125</v>
      </c>
      <c r="F21" s="22">
        <v>19680</v>
      </c>
      <c r="G21" s="22">
        <v>13600</v>
      </c>
    </row>
    <row r="22" spans="1:7" s="19" customFormat="1" ht="35.1" customHeight="1">
      <c r="A22" s="26" t="s">
        <v>238</v>
      </c>
      <c r="B22" s="12" t="s">
        <v>129</v>
      </c>
      <c r="C22" s="15" t="s">
        <v>126</v>
      </c>
      <c r="D22" s="13" t="s">
        <v>127</v>
      </c>
      <c r="E22" s="13" t="s">
        <v>128</v>
      </c>
      <c r="F22" s="22">
        <v>67250</v>
      </c>
      <c r="G22" s="22">
        <v>44015.13</v>
      </c>
    </row>
    <row r="23" spans="1:7" s="24" customFormat="1" ht="48" customHeight="1">
      <c r="A23" s="26" t="s">
        <v>239</v>
      </c>
      <c r="B23" s="12" t="s">
        <v>130</v>
      </c>
      <c r="C23" s="15" t="s">
        <v>126</v>
      </c>
      <c r="D23" s="13" t="s">
        <v>131</v>
      </c>
      <c r="E23" s="13" t="s">
        <v>132</v>
      </c>
      <c r="F23" s="22">
        <v>70000</v>
      </c>
      <c r="G23" s="22">
        <v>48373.98</v>
      </c>
    </row>
    <row r="24" spans="1:7" s="11" customFormat="1" ht="34.5" customHeight="1">
      <c r="A24" s="26" t="s">
        <v>240</v>
      </c>
      <c r="B24" s="12" t="s">
        <v>134</v>
      </c>
      <c r="C24" s="15" t="s">
        <v>135</v>
      </c>
      <c r="D24" s="13" t="s">
        <v>136</v>
      </c>
      <c r="E24" s="13" t="s">
        <v>137</v>
      </c>
      <c r="F24" s="22">
        <v>14760</v>
      </c>
      <c r="G24" s="22">
        <v>10200</v>
      </c>
    </row>
    <row r="25" spans="1:7" s="18" customFormat="1" ht="35.1" customHeight="1">
      <c r="A25" s="26" t="s">
        <v>241</v>
      </c>
      <c r="B25" s="12" t="s">
        <v>138</v>
      </c>
      <c r="C25" s="15" t="s">
        <v>139</v>
      </c>
      <c r="D25" s="13" t="s">
        <v>140</v>
      </c>
      <c r="E25" s="13" t="s">
        <v>141</v>
      </c>
      <c r="F25" s="22">
        <v>19975.2</v>
      </c>
      <c r="G25" s="22">
        <v>13804</v>
      </c>
    </row>
    <row r="26" spans="1:7" s="11" customFormat="1" ht="37.5" customHeight="1">
      <c r="A26" s="26" t="s">
        <v>242</v>
      </c>
      <c r="B26" s="12" t="s">
        <v>142</v>
      </c>
      <c r="C26" s="15" t="s">
        <v>143</v>
      </c>
      <c r="D26" s="13" t="s">
        <v>144</v>
      </c>
      <c r="E26" s="13" t="s">
        <v>145</v>
      </c>
      <c r="F26" s="22">
        <v>61000</v>
      </c>
      <c r="G26" s="22">
        <v>39924.5</v>
      </c>
    </row>
    <row r="27" spans="1:7" s="11" customFormat="1" ht="43.5" customHeight="1">
      <c r="A27" s="26" t="s">
        <v>243</v>
      </c>
      <c r="B27" s="12" t="s">
        <v>146</v>
      </c>
      <c r="C27" s="15" t="s">
        <v>147</v>
      </c>
      <c r="D27" s="13" t="s">
        <v>148</v>
      </c>
      <c r="E27" s="13" t="s">
        <v>149</v>
      </c>
      <c r="F27" s="22">
        <v>134500</v>
      </c>
      <c r="G27" s="22">
        <v>88030.26</v>
      </c>
    </row>
    <row r="28" spans="1:7" s="11" customFormat="1" ht="39" customHeight="1">
      <c r="A28" s="26" t="s">
        <v>244</v>
      </c>
      <c r="B28" s="12" t="s">
        <v>150</v>
      </c>
      <c r="C28" s="15" t="s">
        <v>151</v>
      </c>
      <c r="D28" s="13" t="s">
        <v>152</v>
      </c>
      <c r="E28" s="13" t="s">
        <v>153</v>
      </c>
      <c r="F28" s="22">
        <v>14760</v>
      </c>
      <c r="G28" s="22">
        <v>10200</v>
      </c>
    </row>
    <row r="29" spans="1:7" s="11" customFormat="1" ht="36.75" customHeight="1">
      <c r="A29" s="26" t="s">
        <v>245</v>
      </c>
      <c r="B29" s="12" t="s">
        <v>154</v>
      </c>
      <c r="C29" s="15" t="s">
        <v>151</v>
      </c>
      <c r="D29" s="13" t="s">
        <v>155</v>
      </c>
      <c r="E29" s="13" t="s">
        <v>156</v>
      </c>
      <c r="F29" s="22">
        <v>66420</v>
      </c>
      <c r="G29" s="22">
        <v>45900</v>
      </c>
    </row>
    <row r="30" spans="1:7" s="11" customFormat="1" ht="66" customHeight="1">
      <c r="A30" s="26" t="s">
        <v>246</v>
      </c>
      <c r="B30" s="12" t="s">
        <v>157</v>
      </c>
      <c r="C30" s="15" t="s">
        <v>151</v>
      </c>
      <c r="D30" s="13" t="s">
        <v>158</v>
      </c>
      <c r="E30" s="13" t="s">
        <v>159</v>
      </c>
      <c r="F30" s="22">
        <v>49968.75</v>
      </c>
      <c r="G30" s="22">
        <v>34531.25</v>
      </c>
    </row>
    <row r="31" spans="1:7" s="29" customFormat="1" ht="69.900000000000006" customHeight="1">
      <c r="A31" s="23"/>
      <c r="B31" s="31"/>
      <c r="C31" s="35"/>
      <c r="D31" s="36"/>
      <c r="E31" s="36"/>
      <c r="F31" s="37"/>
      <c r="G31" s="37"/>
    </row>
    <row r="32" spans="1:7" s="29" customFormat="1" ht="69.900000000000006" customHeight="1">
      <c r="A32" s="23"/>
      <c r="B32" s="31"/>
      <c r="C32" s="35"/>
      <c r="D32" s="36"/>
      <c r="E32" s="36"/>
      <c r="F32" s="37"/>
      <c r="G32" s="37"/>
    </row>
    <row r="33" spans="1:7" s="29" customFormat="1" ht="54.75" customHeight="1">
      <c r="A33" s="23"/>
      <c r="B33" s="31"/>
      <c r="C33" s="38"/>
      <c r="D33" s="38"/>
      <c r="E33" s="38"/>
      <c r="F33" s="39"/>
      <c r="G33" s="39"/>
    </row>
    <row r="34" spans="1:7" s="29" customFormat="1" ht="69.900000000000006" customHeight="1">
      <c r="A34" s="23"/>
      <c r="B34" s="31"/>
      <c r="C34" s="40"/>
      <c r="D34" s="40"/>
      <c r="E34" s="40"/>
      <c r="F34" s="41"/>
      <c r="G34" s="41"/>
    </row>
    <row r="35" spans="1:7" s="29" customFormat="1" ht="69.900000000000006" customHeight="1">
      <c r="A35" s="23"/>
      <c r="B35" s="31"/>
      <c r="C35" s="40"/>
      <c r="D35" s="40"/>
      <c r="E35" s="40"/>
      <c r="F35" s="41"/>
      <c r="G35" s="41"/>
    </row>
    <row r="36" spans="1:7" s="29" customFormat="1" ht="69.900000000000006" customHeight="1">
      <c r="A36" s="23"/>
      <c r="B36" s="31"/>
      <c r="C36" s="40"/>
      <c r="D36" s="40"/>
      <c r="E36" s="40"/>
      <c r="F36" s="41"/>
      <c r="G36" s="41"/>
    </row>
    <row r="37" spans="1:7" s="29" customFormat="1" ht="69.900000000000006" customHeight="1">
      <c r="A37" s="23"/>
      <c r="B37" s="31"/>
      <c r="C37" s="42"/>
      <c r="D37" s="42"/>
      <c r="E37" s="40"/>
      <c r="F37" s="43"/>
      <c r="G37" s="43"/>
    </row>
    <row r="38" spans="1:7" s="29" customFormat="1" ht="69.900000000000006" customHeight="1">
      <c r="A38" s="23"/>
      <c r="B38" s="31"/>
      <c r="C38" s="44"/>
      <c r="D38" s="45"/>
      <c r="E38" s="46"/>
      <c r="F38" s="47"/>
      <c r="G38" s="47"/>
    </row>
    <row r="39" spans="1:7" s="29" customFormat="1" ht="69.900000000000006" customHeight="1">
      <c r="A39" s="23"/>
      <c r="B39" s="31"/>
      <c r="C39" s="48"/>
      <c r="D39" s="48"/>
      <c r="E39" s="48"/>
      <c r="F39" s="49"/>
      <c r="G39" s="49"/>
    </row>
    <row r="40" spans="1:7" s="29" customFormat="1" ht="69.900000000000006" customHeight="1">
      <c r="A40" s="23"/>
      <c r="B40" s="31"/>
      <c r="C40" s="50"/>
      <c r="D40" s="50"/>
      <c r="E40" s="51"/>
      <c r="F40" s="52"/>
      <c r="G40" s="52"/>
    </row>
    <row r="41" spans="1:7" s="33" customFormat="1" ht="69.900000000000006" customHeight="1">
      <c r="A41" s="23"/>
      <c r="B41" s="31"/>
      <c r="C41" s="53"/>
      <c r="D41" s="54"/>
      <c r="E41" s="55"/>
      <c r="F41" s="56"/>
      <c r="G41" s="56"/>
    </row>
    <row r="42" spans="1:7" s="33" customFormat="1" ht="69.900000000000006" customHeight="1">
      <c r="A42" s="23"/>
      <c r="B42" s="31"/>
      <c r="C42" s="53"/>
      <c r="D42" s="54"/>
      <c r="E42" s="55"/>
      <c r="F42" s="56"/>
      <c r="G42" s="56"/>
    </row>
    <row r="43" spans="1:7" s="29" customFormat="1" ht="69.900000000000006" customHeight="1">
      <c r="A43" s="23"/>
      <c r="B43" s="31"/>
      <c r="C43" s="57"/>
      <c r="D43" s="58"/>
      <c r="E43" s="59"/>
      <c r="F43" s="60"/>
      <c r="G43" s="60"/>
    </row>
    <row r="44" spans="1:7" s="29" customFormat="1" ht="69.900000000000006" customHeight="1">
      <c r="A44" s="23"/>
      <c r="B44" s="31"/>
      <c r="C44" s="61"/>
      <c r="D44" s="58"/>
      <c r="E44" s="59"/>
      <c r="F44" s="62"/>
      <c r="G44" s="62"/>
    </row>
    <row r="45" spans="1:7" s="29" customFormat="1" ht="69.900000000000006" customHeight="1">
      <c r="A45" s="23"/>
      <c r="B45" s="31"/>
      <c r="C45" s="61"/>
      <c r="D45" s="63"/>
      <c r="E45" s="64"/>
      <c r="F45" s="65"/>
      <c r="G45" s="65"/>
    </row>
    <row r="46" spans="1:7" s="33" customFormat="1" ht="69.900000000000006" customHeight="1">
      <c r="A46" s="23"/>
      <c r="B46" s="31"/>
      <c r="C46" s="61"/>
      <c r="D46" s="66"/>
      <c r="E46" s="66"/>
      <c r="F46" s="67"/>
      <c r="G46" s="67"/>
    </row>
    <row r="47" spans="1:7" s="33" customFormat="1" ht="69.900000000000006" customHeight="1">
      <c r="A47" s="23"/>
      <c r="B47" s="31"/>
      <c r="C47" s="68"/>
      <c r="D47" s="68"/>
      <c r="E47" s="68"/>
      <c r="F47" s="69"/>
      <c r="G47" s="69"/>
    </row>
    <row r="48" spans="1:7" s="29" customFormat="1" ht="69.900000000000006" customHeight="1">
      <c r="A48" s="23"/>
      <c r="B48" s="31"/>
      <c r="C48" s="70"/>
      <c r="D48" s="68"/>
      <c r="E48" s="68"/>
      <c r="F48" s="71"/>
      <c r="G48" s="71"/>
    </row>
    <row r="49" spans="1:7" s="29" customFormat="1" ht="69.900000000000006" customHeight="1">
      <c r="A49" s="23"/>
      <c r="B49" s="31"/>
      <c r="C49" s="70"/>
      <c r="D49" s="68"/>
      <c r="E49" s="68"/>
      <c r="F49" s="71"/>
      <c r="G49" s="71"/>
    </row>
    <row r="50" spans="1:7" s="33" customFormat="1" ht="69.900000000000006" customHeight="1">
      <c r="A50" s="23"/>
      <c r="B50" s="31"/>
      <c r="C50" s="70"/>
      <c r="D50" s="72"/>
      <c r="E50" s="72"/>
      <c r="F50" s="73"/>
      <c r="G50" s="74"/>
    </row>
    <row r="51" spans="1:7" s="29" customFormat="1" ht="69.900000000000006" customHeight="1">
      <c r="A51" s="23"/>
      <c r="B51" s="31"/>
      <c r="C51" s="75"/>
      <c r="D51" s="75"/>
      <c r="E51" s="75"/>
      <c r="F51" s="76"/>
      <c r="G51" s="76"/>
    </row>
    <row r="52" spans="1:7" s="29" customFormat="1" ht="69.900000000000006" customHeight="1">
      <c r="A52" s="23"/>
      <c r="B52" s="31"/>
      <c r="C52" s="77"/>
      <c r="D52" s="77"/>
      <c r="E52" s="78"/>
      <c r="F52" s="79"/>
      <c r="G52" s="79"/>
    </row>
    <row r="53" spans="1:7" s="29" customFormat="1" ht="69.900000000000006" customHeight="1">
      <c r="A53" s="23"/>
      <c r="B53" s="31"/>
      <c r="C53" s="80"/>
      <c r="D53" s="81"/>
      <c r="E53" s="81"/>
      <c r="F53" s="82"/>
      <c r="G53" s="82"/>
    </row>
    <row r="54" spans="1:7" s="29" customFormat="1" ht="69.900000000000006" customHeight="1">
      <c r="A54" s="23"/>
      <c r="B54" s="83"/>
      <c r="C54" s="84"/>
      <c r="D54" s="84"/>
      <c r="E54" s="83"/>
      <c r="F54" s="85"/>
      <c r="G54" s="34"/>
    </row>
    <row r="55" spans="1:7" s="29" customFormat="1" ht="69.900000000000006" customHeight="1">
      <c r="A55" s="23"/>
      <c r="B55" s="83"/>
      <c r="C55" s="84"/>
      <c r="D55" s="84"/>
      <c r="E55" s="83"/>
      <c r="F55" s="85"/>
      <c r="G55" s="34"/>
    </row>
    <row r="56" spans="1:7" s="29" customFormat="1" ht="69.900000000000006" customHeight="1">
      <c r="A56" s="23"/>
      <c r="B56" s="83"/>
      <c r="C56" s="84"/>
      <c r="D56" s="84"/>
      <c r="E56" s="83"/>
      <c r="F56" s="85"/>
      <c r="G56" s="34"/>
    </row>
    <row r="57" spans="1:7" s="29" customFormat="1" ht="69.900000000000006" customHeight="1">
      <c r="A57" s="23"/>
      <c r="B57" s="83"/>
      <c r="C57" s="84"/>
      <c r="D57" s="84"/>
      <c r="E57" s="83"/>
      <c r="F57" s="85"/>
      <c r="G57" s="34"/>
    </row>
    <row r="58" spans="1:7" s="29" customFormat="1" ht="69.900000000000006" customHeight="1">
      <c r="A58" s="23"/>
      <c r="B58" s="83"/>
      <c r="C58" s="84"/>
      <c r="D58" s="84"/>
      <c r="E58" s="83"/>
      <c r="F58" s="85"/>
      <c r="G58" s="34"/>
    </row>
    <row r="59" spans="1:7" s="29" customFormat="1" ht="69.900000000000006" customHeight="1">
      <c r="A59" s="23"/>
      <c r="B59" s="83"/>
      <c r="C59" s="84"/>
      <c r="D59" s="84"/>
      <c r="E59" s="83"/>
      <c r="F59" s="85"/>
      <c r="G59" s="34"/>
    </row>
    <row r="60" spans="1:7" s="29" customFormat="1" ht="69.900000000000006" customHeight="1">
      <c r="A60" s="23"/>
      <c r="B60" s="83"/>
      <c r="C60" s="84"/>
      <c r="D60" s="84"/>
      <c r="E60" s="83"/>
      <c r="F60" s="85"/>
      <c r="G60" s="34"/>
    </row>
    <row r="61" spans="1:7" s="29" customFormat="1" ht="69.900000000000006" customHeight="1">
      <c r="A61" s="23"/>
      <c r="B61" s="83"/>
      <c r="C61" s="84"/>
      <c r="D61" s="84"/>
      <c r="E61" s="83"/>
      <c r="F61" s="85"/>
      <c r="G61" s="34"/>
    </row>
    <row r="62" spans="1:7" s="29" customFormat="1" ht="69.900000000000006" customHeight="1">
      <c r="A62" s="23"/>
      <c r="B62" s="83"/>
      <c r="C62" s="84"/>
      <c r="D62" s="84"/>
      <c r="E62" s="83"/>
      <c r="F62" s="85"/>
      <c r="G62" s="34"/>
    </row>
    <row r="63" spans="1:7" s="29" customFormat="1" ht="69.900000000000006" customHeight="1">
      <c r="A63" s="23"/>
      <c r="B63" s="83"/>
      <c r="C63" s="84"/>
      <c r="D63" s="84"/>
      <c r="E63" s="83"/>
      <c r="F63" s="85"/>
      <c r="G63" s="34"/>
    </row>
    <row r="64" spans="1:7" s="29" customFormat="1" ht="69.900000000000006" customHeight="1">
      <c r="A64" s="23"/>
      <c r="B64" s="83"/>
      <c r="C64" s="84"/>
      <c r="D64" s="84"/>
      <c r="E64" s="83"/>
      <c r="F64" s="85"/>
      <c r="G64" s="34"/>
    </row>
    <row r="65" spans="1:7" s="29" customFormat="1" ht="69.900000000000006" customHeight="1">
      <c r="A65" s="23"/>
      <c r="B65" s="83"/>
      <c r="C65" s="84"/>
      <c r="D65" s="84"/>
      <c r="E65" s="83"/>
      <c r="F65" s="85"/>
      <c r="G65" s="34"/>
    </row>
    <row r="66" spans="1:7" s="29" customFormat="1" ht="69.900000000000006" customHeight="1">
      <c r="A66" s="23"/>
      <c r="B66" s="83"/>
      <c r="C66" s="84"/>
      <c r="D66" s="84"/>
      <c r="E66" s="83"/>
      <c r="F66" s="85"/>
      <c r="G66" s="34"/>
    </row>
    <row r="67" spans="1:7" s="29" customFormat="1" ht="69.900000000000006" customHeight="1">
      <c r="A67" s="23"/>
      <c r="B67" s="83"/>
      <c r="C67" s="84"/>
      <c r="D67" s="84"/>
      <c r="E67" s="83"/>
      <c r="F67" s="85"/>
      <c r="G67" s="34"/>
    </row>
    <row r="68" spans="1:7" s="29" customFormat="1" ht="69.900000000000006" customHeight="1">
      <c r="A68" s="23"/>
      <c r="B68" s="83"/>
      <c r="C68" s="84"/>
      <c r="D68" s="84"/>
      <c r="E68" s="83"/>
      <c r="F68" s="85"/>
      <c r="G68" s="34"/>
    </row>
    <row r="69" spans="1:7">
      <c r="A69" s="23"/>
      <c r="E69" s="4"/>
      <c r="F69" s="6"/>
      <c r="G69" s="5"/>
    </row>
    <row r="70" spans="1:7">
      <c r="A70" s="23"/>
      <c r="E70" s="4"/>
      <c r="F70" s="6"/>
      <c r="G70" s="5"/>
    </row>
    <row r="71" spans="1:7">
      <c r="A71" s="23"/>
      <c r="E71" s="4"/>
      <c r="F71" s="6"/>
      <c r="G71" s="5"/>
    </row>
    <row r="72" spans="1:7">
      <c r="A72" s="23"/>
      <c r="E72" s="4"/>
      <c r="F72" s="6"/>
      <c r="G72" s="5"/>
    </row>
    <row r="73" spans="1:7">
      <c r="A73" s="23"/>
      <c r="E73" s="4"/>
      <c r="F73" s="6"/>
      <c r="G73" s="5"/>
    </row>
    <row r="74" spans="1:7">
      <c r="A74" s="23"/>
      <c r="E74" s="4"/>
      <c r="F74" s="6"/>
      <c r="G74" s="5"/>
    </row>
    <row r="75" spans="1:7">
      <c r="A75" s="23"/>
      <c r="E75" s="4"/>
      <c r="F75" s="6"/>
      <c r="G75" s="5"/>
    </row>
    <row r="76" spans="1:7">
      <c r="A76" s="29"/>
      <c r="E76" s="4"/>
      <c r="F76" s="6"/>
      <c r="G76" s="5"/>
    </row>
  </sheetData>
  <autoFilter ref="A2:G30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71"/>
  <sheetViews>
    <sheetView workbookViewId="0">
      <selection activeCell="G2" sqref="G2"/>
    </sheetView>
  </sheetViews>
  <sheetFormatPr defaultRowHeight="13.8"/>
  <cols>
    <col min="3" max="3" width="25" customWidth="1"/>
    <col min="4" max="4" width="9.8984375" bestFit="1" customWidth="1"/>
    <col min="5" max="5" width="25.3984375" customWidth="1"/>
  </cols>
  <sheetData>
    <row r="1" spans="3:7" ht="14.4" thickBot="1"/>
    <row r="2" spans="3:7" ht="15" thickBot="1">
      <c r="C2" s="99" t="s">
        <v>79</v>
      </c>
      <c r="D2" s="113">
        <v>13821.14</v>
      </c>
      <c r="E2" s="122" t="s">
        <v>161</v>
      </c>
      <c r="F2" s="123">
        <v>13600</v>
      </c>
      <c r="G2" s="124">
        <f>F2-D2</f>
        <v>-221.13999999999942</v>
      </c>
    </row>
    <row r="3" spans="3:7" ht="15" thickBot="1">
      <c r="C3" s="12" t="s">
        <v>38</v>
      </c>
      <c r="D3" s="116">
        <v>48373.98</v>
      </c>
      <c r="E3" s="122" t="s">
        <v>162</v>
      </c>
      <c r="F3" s="123">
        <v>48373.98</v>
      </c>
    </row>
    <row r="4" spans="3:7" ht="15" thickBot="1">
      <c r="C4" s="28" t="s">
        <v>28</v>
      </c>
      <c r="D4" s="92">
        <v>34425</v>
      </c>
      <c r="E4" s="122" t="s">
        <v>163</v>
      </c>
      <c r="F4" s="123">
        <v>34425</v>
      </c>
    </row>
    <row r="5" spans="3:7" ht="14.4" thickBot="1">
      <c r="C5" s="12" t="s">
        <v>35</v>
      </c>
      <c r="D5" s="118">
        <v>34000</v>
      </c>
      <c r="E5" s="122" t="s">
        <v>164</v>
      </c>
      <c r="F5" s="123">
        <v>34000</v>
      </c>
    </row>
    <row r="6" spans="3:7" ht="15" thickBot="1">
      <c r="C6" s="28" t="s">
        <v>109</v>
      </c>
      <c r="D6" s="14">
        <v>34552.839999999997</v>
      </c>
      <c r="E6" s="122" t="s">
        <v>165</v>
      </c>
      <c r="F6" s="123">
        <v>34552.839999999997</v>
      </c>
    </row>
    <row r="7" spans="3:7" ht="14.4" thickBot="1">
      <c r="C7" s="25" t="s">
        <v>21</v>
      </c>
      <c r="D7" s="117">
        <v>34000</v>
      </c>
      <c r="E7" s="122" t="s">
        <v>166</v>
      </c>
      <c r="F7" s="123">
        <v>34000</v>
      </c>
    </row>
    <row r="8" spans="3:7" ht="14.4" thickBot="1">
      <c r="C8" s="25" t="s">
        <v>11</v>
      </c>
      <c r="D8" s="22">
        <v>34000</v>
      </c>
      <c r="E8" s="122" t="s">
        <v>167</v>
      </c>
      <c r="F8" s="123">
        <v>34000</v>
      </c>
    </row>
    <row r="9" spans="3:7" ht="14.4" thickBot="1">
      <c r="C9" s="12" t="s">
        <v>16</v>
      </c>
      <c r="D9" s="14">
        <v>34212.5</v>
      </c>
      <c r="E9" s="122" t="s">
        <v>168</v>
      </c>
      <c r="F9" s="123">
        <v>34212.5</v>
      </c>
    </row>
    <row r="10" spans="3:7" ht="15" thickBot="1">
      <c r="C10" s="12" t="s">
        <v>37</v>
      </c>
      <c r="D10" s="121">
        <v>13600</v>
      </c>
      <c r="E10" s="122" t="s">
        <v>169</v>
      </c>
      <c r="F10" s="123">
        <v>13600</v>
      </c>
    </row>
    <row r="11" spans="3:7" ht="15" thickBot="1">
      <c r="C11" s="109" t="s">
        <v>146</v>
      </c>
      <c r="D11" s="14">
        <v>88030.26</v>
      </c>
      <c r="E11" s="122" t="s">
        <v>170</v>
      </c>
      <c r="F11" s="123">
        <v>88030.26</v>
      </c>
    </row>
    <row r="12" spans="3:7" ht="15" thickBot="1">
      <c r="C12" s="12" t="s">
        <v>26</v>
      </c>
      <c r="D12" s="91">
        <v>34552.5</v>
      </c>
      <c r="E12" s="122" t="s">
        <v>171</v>
      </c>
      <c r="F12" s="123">
        <v>34552.5</v>
      </c>
    </row>
    <row r="13" spans="3:7" ht="15" thickBot="1">
      <c r="C13" s="12" t="s">
        <v>64</v>
      </c>
      <c r="D13" s="98">
        <v>13600</v>
      </c>
      <c r="E13" s="122" t="s">
        <v>172</v>
      </c>
      <c r="F13" s="123">
        <v>13600</v>
      </c>
    </row>
    <row r="14" spans="3:7" ht="14.4" thickBot="1">
      <c r="C14" s="12" t="s">
        <v>14</v>
      </c>
      <c r="D14" s="20">
        <v>48373.5</v>
      </c>
      <c r="E14" s="122" t="s">
        <v>173</v>
      </c>
      <c r="F14" s="123">
        <v>48373.5</v>
      </c>
    </row>
    <row r="15" spans="3:7" ht="15" thickBot="1">
      <c r="C15" s="28" t="s">
        <v>101</v>
      </c>
      <c r="D15" s="101">
        <v>34414.800000000003</v>
      </c>
      <c r="E15" s="122" t="s">
        <v>174</v>
      </c>
      <c r="F15" s="123">
        <v>34414.800000000003</v>
      </c>
    </row>
    <row r="16" spans="3:7" ht="15" thickBot="1">
      <c r="C16" s="28" t="s">
        <v>90</v>
      </c>
      <c r="D16" s="20">
        <v>34552.5</v>
      </c>
      <c r="E16" s="122" t="s">
        <v>175</v>
      </c>
      <c r="F16" s="123">
        <v>34552.5</v>
      </c>
    </row>
    <row r="17" spans="3:6" ht="15" thickBot="1">
      <c r="C17" s="28" t="s">
        <v>99</v>
      </c>
      <c r="D17" s="14">
        <v>33861.79</v>
      </c>
      <c r="E17" s="122" t="s">
        <v>176</v>
      </c>
      <c r="F17" s="123">
        <v>33861.79</v>
      </c>
    </row>
    <row r="18" spans="3:6" ht="15" thickBot="1">
      <c r="C18" s="99" t="s">
        <v>75</v>
      </c>
      <c r="D18" s="100">
        <v>33507</v>
      </c>
      <c r="E18" s="122" t="s">
        <v>177</v>
      </c>
      <c r="F18" s="123">
        <v>33507</v>
      </c>
    </row>
    <row r="19" spans="3:6" ht="14.4" thickBot="1">
      <c r="C19" s="16" t="s">
        <v>157</v>
      </c>
      <c r="D19" s="14">
        <v>34531.25</v>
      </c>
      <c r="E19" s="122" t="s">
        <v>178</v>
      </c>
      <c r="F19" s="123">
        <v>34531.25</v>
      </c>
    </row>
    <row r="20" spans="3:6" ht="15" thickBot="1">
      <c r="C20" s="28" t="s">
        <v>27</v>
      </c>
      <c r="D20" s="17">
        <v>10000</v>
      </c>
      <c r="E20" s="122" t="s">
        <v>179</v>
      </c>
      <c r="F20" s="123">
        <v>10000</v>
      </c>
    </row>
    <row r="21" spans="3:6" ht="15" thickBot="1">
      <c r="C21" s="28" t="s">
        <v>71</v>
      </c>
      <c r="D21" s="14">
        <v>13600</v>
      </c>
      <c r="E21" s="122" t="s">
        <v>180</v>
      </c>
      <c r="F21" s="123">
        <v>13600</v>
      </c>
    </row>
    <row r="22" spans="3:6" ht="15" thickBot="1">
      <c r="C22" s="28" t="s">
        <v>112</v>
      </c>
      <c r="D22" s="104">
        <v>33170.730000000003</v>
      </c>
      <c r="E22" s="122" t="s">
        <v>181</v>
      </c>
      <c r="F22" s="123">
        <v>33170.730000000003</v>
      </c>
    </row>
    <row r="23" spans="3:6" ht="14.4" thickBot="1">
      <c r="C23" s="12" t="s">
        <v>20</v>
      </c>
      <c r="D23" s="89">
        <v>43350</v>
      </c>
      <c r="E23" s="122" t="s">
        <v>182</v>
      </c>
      <c r="F23" s="123">
        <v>43350</v>
      </c>
    </row>
    <row r="24" spans="3:6" ht="15" thickBot="1">
      <c r="C24" s="12" t="s">
        <v>133</v>
      </c>
      <c r="D24" s="93">
        <v>13600</v>
      </c>
      <c r="E24" s="122" t="s">
        <v>183</v>
      </c>
      <c r="F24" s="123">
        <v>13600</v>
      </c>
    </row>
    <row r="25" spans="3:6" ht="15" thickBot="1">
      <c r="C25" s="28" t="s">
        <v>23</v>
      </c>
      <c r="D25" s="90">
        <v>13600</v>
      </c>
      <c r="E25" s="122" t="s">
        <v>184</v>
      </c>
      <c r="F25" s="123">
        <v>13600</v>
      </c>
    </row>
    <row r="26" spans="3:6" ht="15" thickBot="1">
      <c r="C26" s="107" t="s">
        <v>138</v>
      </c>
      <c r="D26" s="108">
        <v>13804</v>
      </c>
      <c r="E26" s="122" t="s">
        <v>185</v>
      </c>
      <c r="F26" s="123">
        <v>13804</v>
      </c>
    </row>
    <row r="27" spans="3:6" ht="15" thickBot="1">
      <c r="C27" s="28" t="s">
        <v>29</v>
      </c>
      <c r="D27" s="92">
        <v>33150</v>
      </c>
      <c r="E27" s="122" t="s">
        <v>186</v>
      </c>
      <c r="F27" s="123">
        <v>33150</v>
      </c>
    </row>
    <row r="28" spans="3:6" ht="14.4" thickBot="1">
      <c r="C28" s="12" t="s">
        <v>30</v>
      </c>
      <c r="D28" s="14">
        <v>34425</v>
      </c>
      <c r="E28" s="122" t="s">
        <v>187</v>
      </c>
      <c r="F28" s="123">
        <v>34425</v>
      </c>
    </row>
    <row r="29" spans="3:6" ht="15" thickBot="1">
      <c r="C29" s="28" t="s">
        <v>118</v>
      </c>
      <c r="D29" s="104">
        <v>34425</v>
      </c>
      <c r="E29" s="122" t="s">
        <v>188</v>
      </c>
      <c r="F29" s="123">
        <v>34425</v>
      </c>
    </row>
    <row r="30" spans="3:6" ht="14.4" thickBot="1">
      <c r="C30" s="12" t="s">
        <v>83</v>
      </c>
      <c r="D30" s="14">
        <v>33170.730000000003</v>
      </c>
      <c r="E30" s="122" t="s">
        <v>189</v>
      </c>
      <c r="F30" s="123">
        <v>33170.730000000003</v>
      </c>
    </row>
    <row r="31" spans="3:6" ht="15" thickBot="1">
      <c r="C31" s="12" t="s">
        <v>41</v>
      </c>
      <c r="D31" s="94">
        <v>33170.730000000003</v>
      </c>
      <c r="E31" s="122" t="s">
        <v>190</v>
      </c>
      <c r="F31" s="123">
        <v>33170.730000000003</v>
      </c>
    </row>
    <row r="32" spans="3:6" ht="15" thickBot="1">
      <c r="C32" s="12" t="s">
        <v>42</v>
      </c>
      <c r="D32" s="95">
        <v>69105.7</v>
      </c>
      <c r="E32" s="122" t="s">
        <v>191</v>
      </c>
      <c r="F32" s="123">
        <v>69105.7</v>
      </c>
    </row>
    <row r="33" spans="3:6" ht="15" thickBot="1">
      <c r="C33" s="107" t="s">
        <v>134</v>
      </c>
      <c r="D33" s="114">
        <v>10200</v>
      </c>
      <c r="E33" s="122" t="s">
        <v>192</v>
      </c>
      <c r="F33" s="123">
        <v>10200</v>
      </c>
    </row>
    <row r="34" spans="3:6" ht="14.4" thickBot="1">
      <c r="C34" s="12" t="s">
        <v>15</v>
      </c>
      <c r="D34" s="20">
        <v>10200</v>
      </c>
      <c r="E34" s="122" t="s">
        <v>193</v>
      </c>
      <c r="F34" s="123">
        <v>10200</v>
      </c>
    </row>
    <row r="35" spans="3:6" ht="15" thickBot="1">
      <c r="C35" s="109" t="s">
        <v>150</v>
      </c>
      <c r="D35" s="111">
        <v>10200</v>
      </c>
      <c r="E35" s="122" t="s">
        <v>194</v>
      </c>
      <c r="F35" s="123">
        <v>10200</v>
      </c>
    </row>
    <row r="36" spans="3:6" ht="15" thickBot="1">
      <c r="C36" s="28" t="s">
        <v>119</v>
      </c>
      <c r="D36" s="105">
        <v>13600</v>
      </c>
      <c r="E36" s="122" t="s">
        <v>195</v>
      </c>
      <c r="F36" s="123">
        <v>13600</v>
      </c>
    </row>
    <row r="37" spans="3:6" ht="15" thickBot="1">
      <c r="C37" s="28" t="s">
        <v>87</v>
      </c>
      <c r="D37" s="20">
        <v>13600</v>
      </c>
      <c r="E37" s="122" t="s">
        <v>196</v>
      </c>
      <c r="F37" s="123">
        <v>13600</v>
      </c>
    </row>
    <row r="38" spans="3:6" ht="15" thickBot="1">
      <c r="C38" s="28" t="s">
        <v>123</v>
      </c>
      <c r="D38" s="105">
        <v>13600</v>
      </c>
      <c r="E38" s="122" t="s">
        <v>197</v>
      </c>
      <c r="F38" s="123">
        <v>13600</v>
      </c>
    </row>
    <row r="39" spans="3:6" ht="15" thickBot="1">
      <c r="C39" s="12" t="s">
        <v>65</v>
      </c>
      <c r="D39" s="98">
        <v>34425</v>
      </c>
      <c r="E39" s="122" t="s">
        <v>198</v>
      </c>
      <c r="F39" s="123">
        <v>34425</v>
      </c>
    </row>
    <row r="40" spans="3:6" ht="15" thickBot="1">
      <c r="C40" s="12" t="s">
        <v>66</v>
      </c>
      <c r="D40" s="98">
        <v>34425</v>
      </c>
      <c r="E40" s="122" t="s">
        <v>199</v>
      </c>
      <c r="F40" s="123">
        <v>34425</v>
      </c>
    </row>
    <row r="41" spans="3:6" ht="15" thickBot="1">
      <c r="C41" s="107" t="s">
        <v>130</v>
      </c>
      <c r="D41" s="14">
        <v>48373.98</v>
      </c>
      <c r="E41" s="122" t="s">
        <v>200</v>
      </c>
      <c r="F41" s="123">
        <v>48373.98</v>
      </c>
    </row>
    <row r="42" spans="3:6" ht="15" thickBot="1">
      <c r="C42" s="109" t="s">
        <v>154</v>
      </c>
      <c r="D42" s="111">
        <v>45900</v>
      </c>
      <c r="E42" s="122" t="s">
        <v>201</v>
      </c>
      <c r="F42" s="123">
        <v>45900</v>
      </c>
    </row>
    <row r="43" spans="3:6" ht="14.4" thickBot="1">
      <c r="C43" s="12" t="s">
        <v>13</v>
      </c>
      <c r="D43" s="20">
        <v>34000</v>
      </c>
      <c r="E43" s="122" t="s">
        <v>202</v>
      </c>
      <c r="F43" s="123">
        <v>34000</v>
      </c>
    </row>
    <row r="44" spans="3:6" ht="15" thickBot="1">
      <c r="C44" s="28" t="s">
        <v>129</v>
      </c>
      <c r="D44" s="106">
        <v>44015.13</v>
      </c>
      <c r="E44" s="122" t="s">
        <v>203</v>
      </c>
      <c r="F44" s="123">
        <v>44015.13</v>
      </c>
    </row>
    <row r="45" spans="3:6" ht="14.4" thickBot="1">
      <c r="C45" s="12" t="s">
        <v>40</v>
      </c>
      <c r="D45" s="17">
        <v>42500</v>
      </c>
      <c r="E45" s="122" t="s">
        <v>204</v>
      </c>
      <c r="F45" s="123">
        <v>42500</v>
      </c>
    </row>
    <row r="46" spans="3:6" ht="14.4" thickBot="1">
      <c r="C46" s="12" t="s">
        <v>25</v>
      </c>
      <c r="D46" s="17">
        <v>34552.839999999997</v>
      </c>
      <c r="E46" s="122" t="s">
        <v>205</v>
      </c>
      <c r="F46" s="123">
        <v>34552.839999999997</v>
      </c>
    </row>
    <row r="47" spans="3:6" ht="15" thickBot="1">
      <c r="C47" s="28" t="s">
        <v>105</v>
      </c>
      <c r="D47" s="103">
        <v>42500</v>
      </c>
      <c r="E47" s="122" t="s">
        <v>206</v>
      </c>
      <c r="F47" s="123">
        <v>42500</v>
      </c>
    </row>
    <row r="48" spans="3:6" ht="14.4" thickBot="1">
      <c r="C48" s="12" t="s">
        <v>19</v>
      </c>
      <c r="D48" s="89">
        <v>13821.14</v>
      </c>
      <c r="E48" s="122" t="s">
        <v>207</v>
      </c>
      <c r="F48" s="123">
        <v>13821.14</v>
      </c>
    </row>
    <row r="49" spans="3:6" ht="14.4" thickBot="1">
      <c r="C49" s="12" t="s">
        <v>10</v>
      </c>
      <c r="D49" s="20">
        <v>34000</v>
      </c>
      <c r="E49" s="122" t="s">
        <v>208</v>
      </c>
      <c r="F49" s="123">
        <v>34000</v>
      </c>
    </row>
    <row r="50" spans="3:6" ht="15" thickBot="1">
      <c r="C50" s="28" t="s">
        <v>24</v>
      </c>
      <c r="D50" s="22">
        <v>34552.5</v>
      </c>
      <c r="E50" s="122" t="s">
        <v>209</v>
      </c>
      <c r="F50" s="123">
        <v>34552.5</v>
      </c>
    </row>
    <row r="51" spans="3:6" ht="15" thickBot="1">
      <c r="C51" s="12" t="s">
        <v>44</v>
      </c>
      <c r="D51" s="97">
        <v>34000</v>
      </c>
      <c r="E51" s="122" t="s">
        <v>210</v>
      </c>
      <c r="F51" s="123">
        <v>34000</v>
      </c>
    </row>
    <row r="52" spans="3:6" ht="14.4" thickBot="1">
      <c r="C52" s="12" t="s">
        <v>7</v>
      </c>
      <c r="D52" s="22">
        <v>13129.95</v>
      </c>
      <c r="E52" s="122" t="s">
        <v>211</v>
      </c>
      <c r="F52" s="123">
        <v>13129.95</v>
      </c>
    </row>
    <row r="53" spans="3:6" ht="14.4" thickBot="1">
      <c r="C53" s="12" t="s">
        <v>45</v>
      </c>
      <c r="D53" s="20">
        <v>34165.85</v>
      </c>
      <c r="E53" s="122" t="s">
        <v>212</v>
      </c>
      <c r="F53" s="123">
        <v>34165.85</v>
      </c>
    </row>
    <row r="54" spans="3:6" ht="14.4" thickBot="1">
      <c r="C54" s="12" t="s">
        <v>46</v>
      </c>
      <c r="D54" s="120">
        <v>34165.85</v>
      </c>
      <c r="E54" s="122" t="s">
        <v>213</v>
      </c>
      <c r="F54" s="123">
        <v>34165.85</v>
      </c>
    </row>
    <row r="55" spans="3:6" ht="14.4" thickBot="1">
      <c r="C55" s="12" t="s">
        <v>58</v>
      </c>
      <c r="D55" s="102">
        <v>34102</v>
      </c>
      <c r="E55" s="122" t="s">
        <v>214</v>
      </c>
      <c r="F55" s="123">
        <v>34102</v>
      </c>
    </row>
    <row r="56" spans="3:6" ht="14.4" thickBot="1">
      <c r="C56" s="12" t="s">
        <v>18</v>
      </c>
      <c r="D56" s="17">
        <v>34494.699999999997</v>
      </c>
      <c r="E56" s="122" t="s">
        <v>215</v>
      </c>
      <c r="F56" s="123">
        <v>34494.699999999997</v>
      </c>
    </row>
    <row r="57" spans="3:6" ht="14.4" thickBot="1">
      <c r="C57" s="12" t="s">
        <v>12</v>
      </c>
      <c r="D57" s="27">
        <v>43524.25</v>
      </c>
      <c r="E57" s="122" t="s">
        <v>216</v>
      </c>
      <c r="F57" s="123">
        <v>43524.25</v>
      </c>
    </row>
    <row r="58" spans="3:6" ht="15" thickBot="1">
      <c r="C58" s="30" t="s">
        <v>94</v>
      </c>
      <c r="D58" s="119">
        <v>39270</v>
      </c>
      <c r="E58" s="122" t="s">
        <v>217</v>
      </c>
      <c r="F58" s="123">
        <v>39270</v>
      </c>
    </row>
    <row r="59" spans="3:6" ht="14.4" thickBot="1">
      <c r="C59" s="112" t="s">
        <v>17</v>
      </c>
      <c r="D59" s="86">
        <v>41757.1</v>
      </c>
      <c r="E59" s="122" t="s">
        <v>218</v>
      </c>
      <c r="F59" s="123">
        <v>39270</v>
      </c>
    </row>
    <row r="60" spans="3:6" ht="14.4" thickBot="1">
      <c r="C60" s="112" t="s">
        <v>8</v>
      </c>
      <c r="D60" s="20">
        <v>41650</v>
      </c>
      <c r="E60" s="122" t="s">
        <v>219</v>
      </c>
      <c r="F60" s="123">
        <v>41757.1</v>
      </c>
    </row>
    <row r="61" spans="3:6" ht="14.4" thickBot="1">
      <c r="C61" s="112" t="s">
        <v>9</v>
      </c>
      <c r="D61" s="27">
        <v>41650</v>
      </c>
      <c r="E61" s="122" t="s">
        <v>220</v>
      </c>
      <c r="F61" s="123">
        <v>41650</v>
      </c>
    </row>
    <row r="62" spans="3:6" ht="15" thickBot="1">
      <c r="C62" s="30" t="s">
        <v>22</v>
      </c>
      <c r="D62" s="21">
        <v>34501.5</v>
      </c>
      <c r="E62" s="122" t="s">
        <v>221</v>
      </c>
      <c r="F62" s="123">
        <v>41650</v>
      </c>
    </row>
    <row r="63" spans="3:6" ht="14.4" thickBot="1">
      <c r="C63" s="112" t="s">
        <v>39</v>
      </c>
      <c r="D63" s="20">
        <v>13668</v>
      </c>
      <c r="E63" s="122" t="s">
        <v>222</v>
      </c>
      <c r="F63" s="123">
        <v>34501.5</v>
      </c>
    </row>
    <row r="64" spans="3:6" ht="14.4" thickBot="1">
      <c r="C64" s="112" t="s">
        <v>36</v>
      </c>
      <c r="D64" s="14">
        <v>34501.5</v>
      </c>
      <c r="E64" s="122" t="s">
        <v>223</v>
      </c>
      <c r="F64" s="123">
        <v>13668</v>
      </c>
    </row>
    <row r="65" spans="3:6" ht="15" thickBot="1">
      <c r="C65" s="112" t="s">
        <v>31</v>
      </c>
      <c r="D65" s="115">
        <v>34425</v>
      </c>
      <c r="E65" s="122" t="s">
        <v>224</v>
      </c>
      <c r="F65" s="123">
        <v>34501.5</v>
      </c>
    </row>
    <row r="66" spans="3:6" ht="15" thickBot="1">
      <c r="C66" s="112" t="s">
        <v>43</v>
      </c>
      <c r="D66" s="96">
        <v>34552.839999999997</v>
      </c>
      <c r="E66" s="122" t="s">
        <v>225</v>
      </c>
      <c r="F66" s="123">
        <v>34425</v>
      </c>
    </row>
    <row r="67" spans="3:6" ht="15" thickBot="1">
      <c r="C67" s="109" t="s">
        <v>142</v>
      </c>
      <c r="D67" s="110">
        <v>39924.5</v>
      </c>
      <c r="E67" s="122" t="s">
        <v>226</v>
      </c>
      <c r="F67" s="123">
        <v>34552.839999999997</v>
      </c>
    </row>
    <row r="68" spans="3:6" ht="14.4" thickBot="1">
      <c r="C68" s="12" t="s">
        <v>34</v>
      </c>
      <c r="D68" s="14">
        <v>39270</v>
      </c>
      <c r="E68" s="122" t="s">
        <v>227</v>
      </c>
      <c r="F68" s="123">
        <v>32825.21</v>
      </c>
    </row>
    <row r="69" spans="3:6" ht="14.4" thickBot="1">
      <c r="C69" s="12" t="s">
        <v>32</v>
      </c>
      <c r="D69" s="14">
        <v>32825.21</v>
      </c>
      <c r="E69" s="122" t="s">
        <v>228</v>
      </c>
      <c r="F69" s="123">
        <v>39924.5</v>
      </c>
    </row>
    <row r="70" spans="3:6">
      <c r="C70" s="12" t="s">
        <v>33</v>
      </c>
      <c r="D70" s="17">
        <v>48373.5</v>
      </c>
      <c r="E70" s="122" t="s">
        <v>229</v>
      </c>
      <c r="F70" s="123">
        <v>48373.5</v>
      </c>
    </row>
    <row r="71" spans="3:6">
      <c r="C71" s="87"/>
      <c r="D71" s="88">
        <f>SUM(D2:D70)</f>
        <v>2233398.29</v>
      </c>
    </row>
  </sheetData>
  <sortState ref="C2:D71">
    <sortCondition ref="C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podpisane umowy 1.4.1a</vt:lpstr>
      <vt:lpstr>Arkusz1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2016-09-27T11:49:27Z</dcterms:modified>
</cp:coreProperties>
</file>