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1935" windowWidth="13410" windowHeight="8250"/>
  </bookViews>
  <sheets>
    <sheet name="podpisane umowy 1.5.1a" sheetId="3" r:id="rId1"/>
  </sheets>
  <definedNames>
    <definedName name="_xlnm._FilterDatabase" localSheetId="0" hidden="1">'podpisane umowy 1.5.1a'!$A$2:$G$4</definedName>
  </definedNames>
  <calcPr calcId="145621" concurrentCalc="0"/>
</workbook>
</file>

<file path=xl/calcChain.xml><?xml version="1.0" encoding="utf-8"?>
<calcChain xmlns="http://schemas.openxmlformats.org/spreadsheetml/2006/main">
  <c r="G15" i="3" l="1"/>
  <c r="F15" i="3"/>
</calcChain>
</file>

<file path=xl/sharedStrings.xml><?xml version="1.0" encoding="utf-8"?>
<sst xmlns="http://schemas.openxmlformats.org/spreadsheetml/2006/main" count="69" uniqueCount="67">
  <si>
    <t xml:space="preserve">kwota dofinansowania </t>
  </si>
  <si>
    <t>L.p.</t>
  </si>
  <si>
    <t>Nr umowy o dofinansowanie projektu</t>
  </si>
  <si>
    <t>Data podpisania umowy o dofinansowanie projektu</t>
  </si>
  <si>
    <t>Beneficjent</t>
  </si>
  <si>
    <t>Tytuł projektu</t>
  </si>
  <si>
    <t xml:space="preserve">całkowita wartość projektu 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</si>
  <si>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</si>
  <si>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</si>
  <si>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</si>
  <si>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</si>
  <si>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</si>
  <si>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</si>
  <si>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</si>
  <si>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</si>
  <si>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</si>
  <si>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</si>
  <si>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</si>
  <si>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</si>
  <si>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Razem</t>
  </si>
  <si>
    <t>RPDS.01.05.01-02-0094/15-00</t>
  </si>
  <si>
    <t>RPDS.01.05.01-02-0031/15-00</t>
  </si>
  <si>
    <t>RPDS.01.05.01-02-0056/16-00</t>
  </si>
  <si>
    <t>RPDS.01.05.01-02-0316/16-00</t>
  </si>
  <si>
    <t>RPDS.01.05.01-02-0140/16-00</t>
  </si>
  <si>
    <t>RPDS.01.05.01-02-0005/15-00</t>
  </si>
  <si>
    <t>RPDS-01-05-01-02-0008/15</t>
  </si>
  <si>
    <t>RPDS.01.05.01-02-0294/16-00</t>
  </si>
  <si>
    <t>RPDS.01.05.01-02-0112/16-00</t>
  </si>
  <si>
    <t>RPDS.01.05.01-02-0029/15-00</t>
  </si>
  <si>
    <t>RPDS.01.05.01-02-0011/15-00</t>
  </si>
  <si>
    <t>RPDS-01-05-01-02-0004/15</t>
  </si>
  <si>
    <t xml:space="preserve">03-11-2016 r. </t>
  </si>
  <si>
    <t xml:space="preserve">03-11-2016  </t>
  </si>
  <si>
    <t>03-11-2016</t>
  </si>
  <si>
    <t>08-11-2016</t>
  </si>
  <si>
    <t>09-11-2016</t>
  </si>
  <si>
    <t>18-11-2016</t>
  </si>
  <si>
    <t>21-11-2016</t>
  </si>
  <si>
    <t>25-11-2016</t>
  </si>
  <si>
    <t>28-11-2016</t>
  </si>
  <si>
    <t>30-11-2016</t>
  </si>
  <si>
    <t>Corrugated Board Sp. z o.o.</t>
  </si>
  <si>
    <t>Krais Jerzy „Krais” Przedsiębiorstwo Produkcyjno Remontowe</t>
  </si>
  <si>
    <t>Magnezyty "Grochów" S.A.</t>
  </si>
  <si>
    <t>Centrum Rehabilitacji Elżbieta Gawłowska</t>
  </si>
  <si>
    <t>KONRAD FRĄCZEK RAFA</t>
  </si>
  <si>
    <t>INSTALGRUNT Paweł Thiel</t>
  </si>
  <si>
    <t>PLAST – MET SYSTEMY OGRODZENIOWE SPÓŁKA Z OGRANICZONĄ ODPOWIEDZIALNOŚCIĄ SPÓŁKA KOMANDYTOWA</t>
  </si>
  <si>
    <t>DIJO SWEET HORECA SERVICE Sp. z o.o. Sp. komaandytowa</t>
  </si>
  <si>
    <t>Mikołajczyk Zbigniew Piotr</t>
  </si>
  <si>
    <t>Industrial Brush Manufacturers Sp. z o.o.</t>
  </si>
  <si>
    <t>WWM „MINERAL” M. Duda A. Maślanka Sp .Jawna Z.P.Chr.</t>
  </si>
  <si>
    <t>Wolski Jan Ślusarstwo</t>
  </si>
  <si>
    <t>Wdrożenie produkcji nowych produktów opakowaniowych na bazie autorskiego kleju ekologicznego i wypełniaczy z recyklingu.</t>
  </si>
  <si>
    <t>Uruchomienie produkcji przecinarko-ukosowarek pierścieniowych do rur</t>
  </si>
  <si>
    <t>Wdrożenie innowacyjnej technologii prośrodowiskowej w firmie MAGNEZYTY "GROCHÓW" SPÓŁKA AKCYJNA poprzez zakup nowoczesnej linii technologicznej</t>
  </si>
  <si>
    <t>Rozwój Centrum Rehabilitacji Elżbieta Gawłowska i wprowadzenie nowych usług fizjoterapeutycznych</t>
  </si>
  <si>
    <t>Wzrost innowacyjności i konkurencyjności firmy RAFA Konrad Frączek poprzez stworzenie innowacyjnej linii produkcyjnej podzespołów wentylacyjnych i klimatyzacyjnych</t>
  </si>
  <si>
    <t xml:space="preserve">Dywersyfikacja działalności firmy Instal Grunt Paweł Thiel. </t>
  </si>
  <si>
    <t>Wdrożenie nowatorskiego na rynku krajowym Systemu Modułowych Ogrodzeń Frontowych</t>
  </si>
  <si>
    <t>Wdrożenie innowacyjnego produktu i nowatorskiej technologii produkcji nadzienia termostabilnego o smaku czekoladowym o zmiennej lepkości w  firmie Dijo Sweet Horeca Service Sp. z o.o. Spółka komandytowa</t>
  </si>
  <si>
    <t>Wdrożenie innowacyjnej technologii produkcji obciążników siodłowych i pierścieniowych jako czynnik uzyskania trwałej przewagi konkurencyjnej firmy  Mikołajczyk Zbigniew Piotr</t>
  </si>
  <si>
    <t>Wdrożenie innowacyjnej technologii produkcji szczotek talerzowych w oparciu o innowacyjną konstrukcję wypraski i automatu montażowego GB20</t>
  </si>
  <si>
    <t>Zaprojektowanie i wdrożenie dedykowanej technologii wytwarzania produktów znacząco udoskonalonych</t>
  </si>
  <si>
    <t>Wdrożenie innowacyjności procesowej w firmie „Ślusarstwo” Jan Wolski.</t>
  </si>
  <si>
    <t>Umowy podpisane w listopadzie 2016r. konkurs 1.5.1.A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</si>
</sst>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#,##0.00\ &quot;zł&quot;"/>
  </numFmts>
  <fonts count="28"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</font>
    <font>
      <sz val="1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</fonts>
  <fills count="2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25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25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6" tint="0.59999389629810485"/>
        <bgColor indexed="65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51">
    <xf numFmtId="0" fontId="0" fillId="0" borderId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21" borderId="0" applyNumberFormat="0" applyBorder="0" applyAlignment="0" applyProtection="0"/>
    <xf numFmtId="0" fontId="5" fillId="9" borderId="2" applyNumberFormat="0" applyAlignment="0" applyProtection="0"/>
    <xf numFmtId="0" fontId="6" fillId="22" borderId="3" applyNumberFormat="0" applyAlignment="0" applyProtection="0"/>
    <xf numFmtId="0" fontId="7" fillId="6" borderId="0" applyNumberFormat="0" applyBorder="0" applyAlignment="0" applyProtection="0"/>
    <xf numFmtId="0" fontId="8" fillId="0" borderId="4" applyNumberFormat="0" applyFill="0" applyAlignment="0" applyProtection="0"/>
    <xf numFmtId="0" fontId="9" fillId="23" borderId="5" applyNumberFormat="0" applyAlignment="0" applyProtection="0"/>
    <xf numFmtId="0" fontId="10" fillId="0" borderId="6" applyNumberFormat="0" applyFill="0" applyAlignment="0" applyProtection="0"/>
    <xf numFmtId="0" fontId="11" fillId="0" borderId="7" applyNumberFormat="0" applyFill="0" applyAlignment="0" applyProtection="0"/>
    <xf numFmtId="0" fontId="12" fillId="0" borderId="8" applyNumberFormat="0" applyFill="0" applyAlignment="0" applyProtection="0"/>
    <xf numFmtId="0" fontId="12" fillId="0" borderId="0" applyNumberFormat="0" applyFill="0" applyBorder="0" applyAlignment="0" applyProtection="0"/>
    <xf numFmtId="0" fontId="13" fillId="24" borderId="0" applyNumberFormat="0" applyBorder="0" applyAlignment="0" applyProtection="0"/>
    <xf numFmtId="0" fontId="2" fillId="0" borderId="0"/>
    <xf numFmtId="0" fontId="14" fillId="22" borderId="2" applyNumberFormat="0" applyAlignment="0" applyProtection="0"/>
    <xf numFmtId="9" fontId="2" fillId="0" borderId="0" applyFill="0" applyBorder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" fillId="25" borderId="10" applyNumberFormat="0" applyAlignment="0" applyProtection="0"/>
    <xf numFmtId="0" fontId="19" fillId="5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164" fontId="20" fillId="0" borderId="0" applyFont="0" applyFill="0" applyBorder="0" applyAlignment="0" applyProtection="0"/>
    <xf numFmtId="0" fontId="20" fillId="0" borderId="0"/>
    <xf numFmtId="0" fontId="20" fillId="26" borderId="0" applyNumberFormat="0" applyBorder="0" applyAlignment="0" applyProtection="0"/>
    <xf numFmtId="0" fontId="20" fillId="0" borderId="0"/>
  </cellStyleXfs>
  <cellXfs count="31">
    <xf numFmtId="0" fontId="0" fillId="0" borderId="0" xfId="0"/>
    <xf numFmtId="0" fontId="21" fillId="3" borderId="1" xfId="0" applyFont="1" applyFill="1" applyBorder="1" applyAlignment="1">
      <alignment horizontal="center" vertical="top" wrapText="1"/>
    </xf>
    <xf numFmtId="4" fontId="21" fillId="3" borderId="1" xfId="0" applyNumberFormat="1" applyFont="1" applyFill="1" applyBorder="1" applyAlignment="1">
      <alignment horizontal="center" vertical="top" wrapText="1"/>
    </xf>
    <xf numFmtId="0" fontId="21" fillId="0" borderId="0" xfId="0" applyFont="1" applyFill="1" applyBorder="1" applyAlignment="1">
      <alignment horizontal="center" vertical="top" wrapText="1"/>
    </xf>
    <xf numFmtId="0" fontId="22" fillId="0" borderId="0" xfId="0" applyFont="1" applyAlignment="1">
      <alignment vertical="top" wrapText="1"/>
    </xf>
    <xf numFmtId="0" fontId="22" fillId="2" borderId="0" xfId="0" applyFont="1" applyFill="1" applyAlignment="1">
      <alignment vertical="center" wrapText="1"/>
    </xf>
    <xf numFmtId="0" fontId="22" fillId="0" borderId="0" xfId="0" applyFont="1" applyAlignment="1">
      <alignment horizontal="center" vertical="center" wrapText="1"/>
    </xf>
    <xf numFmtId="0" fontId="22" fillId="0" borderId="0" xfId="0" applyFont="1" applyAlignment="1">
      <alignment vertical="center" wrapText="1"/>
    </xf>
    <xf numFmtId="0" fontId="22" fillId="0" borderId="0" xfId="0" applyFont="1" applyFill="1" applyAlignment="1">
      <alignment vertical="center" wrapText="1"/>
    </xf>
    <xf numFmtId="4" fontId="22" fillId="0" borderId="0" xfId="0" applyNumberFormat="1" applyFont="1" applyAlignment="1">
      <alignment vertical="center" wrapText="1"/>
    </xf>
    <xf numFmtId="4" fontId="22" fillId="0" borderId="0" xfId="0" applyNumberFormat="1" applyFont="1" applyAlignment="1">
      <alignment horizontal="right" vertical="center" wrapText="1"/>
    </xf>
    <xf numFmtId="0" fontId="24" fillId="0" borderId="0" xfId="0" applyFont="1" applyFill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vertical="center" wrapText="1"/>
    </xf>
    <xf numFmtId="0" fontId="22" fillId="0" borderId="0" xfId="0" applyFont="1" applyFill="1" applyBorder="1" applyAlignment="1">
      <alignment vertical="center" wrapText="1"/>
    </xf>
    <xf numFmtId="0" fontId="21" fillId="0" borderId="12" xfId="0" applyFont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1" fillId="2" borderId="13" xfId="0" applyFont="1" applyFill="1" applyBorder="1" applyAlignment="1">
      <alignment vertical="center" wrapText="1"/>
    </xf>
    <xf numFmtId="0" fontId="27" fillId="0" borderId="0" xfId="0" applyFont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25" fillId="0" borderId="1" xfId="50" applyFont="1" applyFill="1" applyBorder="1" applyAlignment="1">
      <alignment horizontal="left" vertical="center" wrapText="1" indent="1"/>
    </xf>
    <xf numFmtId="0" fontId="27" fillId="0" borderId="0" xfId="0" applyFont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165" fontId="1" fillId="0" borderId="1" xfId="0" applyNumberFormat="1" applyFont="1" applyFill="1" applyBorder="1" applyAlignment="1">
      <alignment horizontal="center" vertical="center"/>
    </xf>
    <xf numFmtId="165" fontId="1" fillId="2" borderId="1" xfId="0" applyNumberFormat="1" applyFont="1" applyFill="1" applyBorder="1" applyAlignment="1">
      <alignment horizontal="center" vertical="center" wrapText="1"/>
    </xf>
    <xf numFmtId="165" fontId="21" fillId="0" borderId="1" xfId="0" applyNumberFormat="1" applyFont="1" applyFill="1" applyBorder="1" applyAlignment="1">
      <alignment horizontal="center" vertical="center"/>
    </xf>
    <xf numFmtId="0" fontId="26" fillId="2" borderId="11" xfId="0" applyFont="1" applyFill="1" applyBorder="1" applyAlignment="1">
      <alignment horizontal="center" vertical="center" wrapText="1"/>
    </xf>
  </cellXfs>
  <cellStyles count="51">
    <cellStyle name="20% - akcent 1 2" xfId="1"/>
    <cellStyle name="20% - akcent 2 2" xfId="2"/>
    <cellStyle name="20% - akcent 3 2" xfId="3"/>
    <cellStyle name="20% - akcent 4 2" xfId="4"/>
    <cellStyle name="20% - akcent 5 2" xfId="5"/>
    <cellStyle name="20% - akcent 6 2" xfId="6"/>
    <cellStyle name="40% - akcent 1 2" xfId="7"/>
    <cellStyle name="40% - akcent 2 2" xfId="8"/>
    <cellStyle name="40% - akcent 3 2" xfId="9"/>
    <cellStyle name="40% - akcent 3 2 7" xfId="49"/>
    <cellStyle name="40% - akcent 4 2" xfId="10"/>
    <cellStyle name="40% - akcent 5 2" xfId="11"/>
    <cellStyle name="40% - akcent 6 2" xfId="12"/>
    <cellStyle name="60% - akcent 1 2" xfId="13"/>
    <cellStyle name="60% - akcent 2 2" xfId="14"/>
    <cellStyle name="60% - akcent 3 2" xfId="15"/>
    <cellStyle name="60% - akcent 4 2" xfId="16"/>
    <cellStyle name="60% - akcent 5 2" xfId="17"/>
    <cellStyle name="60% - akcent 6 2" xfId="18"/>
    <cellStyle name="Akcent 1 2" xfId="19"/>
    <cellStyle name="Akcent 2 2" xfId="20"/>
    <cellStyle name="Akcent 3 2" xfId="21"/>
    <cellStyle name="Akcent 4 2" xfId="22"/>
    <cellStyle name="Akcent 5 2" xfId="23"/>
    <cellStyle name="Akcent 6 2" xfId="24"/>
    <cellStyle name="Dane wejściowe 2" xfId="25"/>
    <cellStyle name="Dane wyjściowe 2" xfId="26"/>
    <cellStyle name="Dobre 2" xfId="27"/>
    <cellStyle name="Dziesiętny 6" xfId="47"/>
    <cellStyle name="Komórka połączona 2" xfId="28"/>
    <cellStyle name="Komórka zaznaczona 2" xfId="29"/>
    <cellStyle name="Nagłówek 1 2" xfId="30"/>
    <cellStyle name="Nagłówek 2 2" xfId="31"/>
    <cellStyle name="Nagłówek 3 2" xfId="32"/>
    <cellStyle name="Nagłówek 4 2" xfId="33"/>
    <cellStyle name="Neutralne 2" xfId="34"/>
    <cellStyle name="Normalny" xfId="0" builtinId="0"/>
    <cellStyle name="Normalny 2" xfId="35"/>
    <cellStyle name="Normalny 2 2" xfId="48"/>
    <cellStyle name="Normalny 49" xfId="46"/>
    <cellStyle name="Normalny 5" xfId="50"/>
    <cellStyle name="Normalny 6" xfId="44"/>
    <cellStyle name="Normalny 7" xfId="45"/>
    <cellStyle name="Obliczenia 2" xfId="36"/>
    <cellStyle name="Procentowy 2" xfId="37"/>
    <cellStyle name="Suma 2" xfId="38"/>
    <cellStyle name="Tekst objaśnienia 2" xfId="39"/>
    <cellStyle name="Tekst ostrzeżenia 2" xfId="40"/>
    <cellStyle name="Tytuł 2" xfId="41"/>
    <cellStyle name="Uwaga 2" xfId="42"/>
    <cellStyle name="Złe 2" xfId="43"/>
  </cellStyles>
  <dxfs count="0"/>
  <tableStyles count="0" defaultTableStyle="TableStyleMedium9" defaultPivotStyle="PivotStyleLight16"/>
  <colors>
    <mruColors>
      <color rgb="FF66FFFF"/>
      <color rgb="FFCCFFFF"/>
      <color rgb="FFFFCC66"/>
      <color rgb="FFCCCCFF"/>
      <color rgb="FFFF99CC"/>
      <color rgb="FFFFCC00"/>
      <color rgb="FFFF9933"/>
      <color rgb="FF99FF99"/>
      <color rgb="FF99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tabSelected="1" zoomScaleNormal="100" zoomScaleSheetLayoutView="85"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D7" sqref="D7"/>
    </sheetView>
  </sheetViews>
  <sheetFormatPr defaultColWidth="9" defaultRowHeight="15"/>
  <cols>
    <col min="1" max="1" width="4.125" style="7" customWidth="1"/>
    <col min="2" max="2" width="25.375" style="5" customWidth="1"/>
    <col min="3" max="3" width="14.75" style="6" customWidth="1"/>
    <col min="4" max="4" width="24" style="6" customWidth="1"/>
    <col min="5" max="5" width="47.625" style="7" customWidth="1"/>
    <col min="6" max="6" width="17.25" style="9" customWidth="1"/>
    <col min="7" max="7" width="17.625" style="10" customWidth="1"/>
    <col min="8" max="8" width="20.375" style="8" customWidth="1"/>
    <col min="9" max="16384" width="9" style="7"/>
  </cols>
  <sheetData>
    <row r="1" spans="1:8" ht="55.15" customHeight="1">
      <c r="B1" s="30" t="s">
        <v>66</v>
      </c>
      <c r="C1" s="30"/>
      <c r="D1" s="30"/>
      <c r="E1" s="30"/>
    </row>
    <row r="2" spans="1:8" s="4" customFormat="1" ht="60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2" t="s">
        <v>6</v>
      </c>
      <c r="G2" s="2" t="s">
        <v>0</v>
      </c>
      <c r="H2" s="3"/>
    </row>
    <row r="3" spans="1:8" s="11" customFormat="1" ht="58.5" customHeight="1">
      <c r="A3" s="12" t="s">
        <v>7</v>
      </c>
      <c r="B3" s="16" t="s">
        <v>20</v>
      </c>
      <c r="C3" s="20" t="s">
        <v>32</v>
      </c>
      <c r="D3" s="20" t="s">
        <v>42</v>
      </c>
      <c r="E3" s="20" t="s">
        <v>54</v>
      </c>
      <c r="F3" s="27">
        <v>1070100</v>
      </c>
      <c r="G3" s="27">
        <v>391500</v>
      </c>
    </row>
    <row r="4" spans="1:8" s="11" customFormat="1" ht="60" customHeight="1">
      <c r="A4" s="12" t="s">
        <v>8</v>
      </c>
      <c r="B4" s="16" t="s">
        <v>21</v>
      </c>
      <c r="C4" s="21" t="s">
        <v>32</v>
      </c>
      <c r="D4" s="21" t="s">
        <v>43</v>
      </c>
      <c r="E4" s="25" t="s">
        <v>55</v>
      </c>
      <c r="F4" s="28">
        <v>1660500</v>
      </c>
      <c r="G4" s="28">
        <v>567000</v>
      </c>
    </row>
    <row r="5" spans="1:8" s="13" customFormat="1" ht="69.95" customHeight="1">
      <c r="A5" s="12" t="s">
        <v>9</v>
      </c>
      <c r="B5" s="16" t="s">
        <v>22</v>
      </c>
      <c r="C5" s="21" t="s">
        <v>33</v>
      </c>
      <c r="D5" s="20" t="s">
        <v>44</v>
      </c>
      <c r="E5" s="20" t="s">
        <v>56</v>
      </c>
      <c r="F5" s="27">
        <v>7902848.4000000004</v>
      </c>
      <c r="G5" s="27">
        <v>2248778</v>
      </c>
      <c r="H5" s="14"/>
    </row>
    <row r="6" spans="1:8" s="13" customFormat="1" ht="69.95" customHeight="1">
      <c r="A6" s="12" t="s">
        <v>10</v>
      </c>
      <c r="B6" s="17" t="s">
        <v>23</v>
      </c>
      <c r="C6" s="21" t="s">
        <v>34</v>
      </c>
      <c r="D6" s="21" t="s">
        <v>45</v>
      </c>
      <c r="E6" s="17" t="s">
        <v>57</v>
      </c>
      <c r="F6" s="27">
        <v>382801</v>
      </c>
      <c r="G6" s="27">
        <v>140870.76999999999</v>
      </c>
      <c r="H6" s="14"/>
    </row>
    <row r="7" spans="1:8" s="13" customFormat="1" ht="69.95" customHeight="1">
      <c r="A7" s="12" t="s">
        <v>11</v>
      </c>
      <c r="B7" s="17" t="s">
        <v>24</v>
      </c>
      <c r="C7" s="21" t="s">
        <v>35</v>
      </c>
      <c r="D7" s="21" t="s">
        <v>46</v>
      </c>
      <c r="E7" s="17" t="s">
        <v>58</v>
      </c>
      <c r="F7" s="27">
        <v>1206630</v>
      </c>
      <c r="G7" s="27">
        <v>441450</v>
      </c>
      <c r="H7" s="14"/>
    </row>
    <row r="8" spans="1:8" s="13" customFormat="1" ht="69.95" customHeight="1">
      <c r="A8" s="12" t="s">
        <v>12</v>
      </c>
      <c r="B8" s="18" t="s">
        <v>25</v>
      </c>
      <c r="C8" s="22" t="s">
        <v>36</v>
      </c>
      <c r="D8" s="22" t="s">
        <v>47</v>
      </c>
      <c r="E8" s="18" t="s">
        <v>59</v>
      </c>
      <c r="F8" s="27">
        <v>561384.62</v>
      </c>
      <c r="G8" s="27">
        <v>165525.20000000001</v>
      </c>
      <c r="H8" s="14"/>
    </row>
    <row r="9" spans="1:8" s="13" customFormat="1" ht="69.95" customHeight="1">
      <c r="A9" s="12" t="s">
        <v>13</v>
      </c>
      <c r="B9" s="17" t="s">
        <v>26</v>
      </c>
      <c r="C9" s="21" t="s">
        <v>36</v>
      </c>
      <c r="D9" s="21" t="s">
        <v>48</v>
      </c>
      <c r="E9" s="17" t="s">
        <v>60</v>
      </c>
      <c r="F9" s="27">
        <v>5535538.4699999997</v>
      </c>
      <c r="G9" s="27">
        <v>1574868.65</v>
      </c>
      <c r="H9" s="14"/>
    </row>
    <row r="10" spans="1:8" s="13" customFormat="1" ht="69.95" customHeight="1">
      <c r="A10" s="12" t="s">
        <v>14</v>
      </c>
      <c r="B10" s="19" t="s">
        <v>27</v>
      </c>
      <c r="C10" s="21" t="s">
        <v>37</v>
      </c>
      <c r="D10" s="24" t="s">
        <v>49</v>
      </c>
      <c r="E10" s="26" t="s">
        <v>61</v>
      </c>
      <c r="F10" s="27">
        <v>2053156.59</v>
      </c>
      <c r="G10" s="27">
        <v>584231.55000000005</v>
      </c>
      <c r="H10" s="14"/>
    </row>
    <row r="11" spans="1:8" s="13" customFormat="1" ht="69.95" customHeight="1">
      <c r="A11" s="12" t="s">
        <v>15</v>
      </c>
      <c r="B11" s="17" t="s">
        <v>28</v>
      </c>
      <c r="C11" s="21" t="s">
        <v>38</v>
      </c>
      <c r="D11" s="21" t="s">
        <v>50</v>
      </c>
      <c r="E11" s="17" t="s">
        <v>62</v>
      </c>
      <c r="F11" s="27">
        <v>11008500</v>
      </c>
      <c r="G11" s="27">
        <v>3580000</v>
      </c>
      <c r="H11" s="14"/>
    </row>
    <row r="12" spans="1:8" s="14" customFormat="1" ht="69.95" customHeight="1">
      <c r="A12" s="12" t="s">
        <v>16</v>
      </c>
      <c r="B12" s="17" t="s">
        <v>29</v>
      </c>
      <c r="C12" s="21" t="s">
        <v>39</v>
      </c>
      <c r="D12" s="23" t="s">
        <v>51</v>
      </c>
      <c r="E12" s="23" t="s">
        <v>63</v>
      </c>
      <c r="F12" s="27">
        <v>2692470</v>
      </c>
      <c r="G12" s="27">
        <v>766150</v>
      </c>
    </row>
    <row r="13" spans="1:8" s="14" customFormat="1" ht="69.95" customHeight="1">
      <c r="A13" s="12" t="s">
        <v>17</v>
      </c>
      <c r="B13" s="17" t="s">
        <v>30</v>
      </c>
      <c r="C13" s="21" t="s">
        <v>40</v>
      </c>
      <c r="D13" s="21" t="s">
        <v>52</v>
      </c>
      <c r="E13" s="17" t="s">
        <v>64</v>
      </c>
      <c r="F13" s="27">
        <v>7232770</v>
      </c>
      <c r="G13" s="27">
        <v>2335200</v>
      </c>
    </row>
    <row r="14" spans="1:8" s="13" customFormat="1" ht="69.95" customHeight="1">
      <c r="A14" s="12" t="s">
        <v>18</v>
      </c>
      <c r="B14" s="17" t="s">
        <v>31</v>
      </c>
      <c r="C14" s="21" t="s">
        <v>41</v>
      </c>
      <c r="D14" s="21" t="s">
        <v>53</v>
      </c>
      <c r="E14" s="17" t="s">
        <v>65</v>
      </c>
      <c r="F14" s="27">
        <v>1068246.3899999999</v>
      </c>
      <c r="G14" s="27">
        <v>347397.2</v>
      </c>
      <c r="H14" s="14"/>
    </row>
    <row r="15" spans="1:8" ht="27.6" customHeight="1">
      <c r="E15" s="15" t="s">
        <v>19</v>
      </c>
      <c r="F15" s="29">
        <f>SUM(F3:F14)</f>
        <v>42374945.469999999</v>
      </c>
      <c r="G15" s="29">
        <f>SUM(G3:G14)</f>
        <v>13142971.369999999</v>
      </c>
    </row>
  </sheetData>
  <autoFilter ref="A2:G4"/>
  <mergeCells count="1">
    <mergeCell ref="B1:E1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podpisane umowy 1.5.1a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Your User Name</dc:creator>
  <cp:lastModifiedBy>Sebastian Stasiak</cp:lastModifiedBy>
  <cp:lastPrinted>2009-12-23T08:44:35Z</cp:lastPrinted>
  <dcterms:created xsi:type="dcterms:W3CDTF">2009-03-30T06:09:38Z</dcterms:created>
  <dcterms:modified xsi:type="dcterms:W3CDTF">2016-12-06T11:43:44Z</dcterms:modified>
</cp:coreProperties>
</file>