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332" windowWidth="13416" windowHeight="8856"/>
  </bookViews>
  <sheets>
    <sheet name="podpisane umowy 1.4.1a" sheetId="3" r:id="rId1"/>
    <sheet name="Arkusz1" sheetId="4" r:id="rId2"/>
  </sheets>
  <definedNames>
    <definedName name="_xlnm._FilterDatabase" localSheetId="0" hidden="1">'podpisane umowy 1.4.1a'!$A$2:$G$8</definedName>
  </definedNames>
  <calcPr calcId="145621"/>
</workbook>
</file>

<file path=xl/calcChain.xml><?xml version="1.0" encoding="utf-8"?>
<calcChain xmlns="http://schemas.openxmlformats.org/spreadsheetml/2006/main">
  <c r="G9" i="3" l="1"/>
  <c r="F9" i="3"/>
  <c r="G2" i="4" l="1"/>
  <c r="D71" i="4"/>
</calcChain>
</file>

<file path=xl/sharedStrings.xml><?xml version="1.0" encoding="utf-8"?>
<sst xmlns="http://schemas.openxmlformats.org/spreadsheetml/2006/main" count="171" uniqueCount="171">
  <si>
    <t xml:space="preserve">kwota dofinansowania </t>
  </si>
  <si>
    <t>L.p.</t>
  </si>
  <si>
    <t>Nr umowy o dofinansowanie projektu</t>
  </si>
  <si>
    <t>Data podpisania umowy o dofinansowanie projektu</t>
  </si>
  <si>
    <t>Beneficjent</t>
  </si>
  <si>
    <t>Tytuł projektu</t>
  </si>
  <si>
    <t xml:space="preserve">całkowita wartość projektu </t>
  </si>
  <si>
    <t>RPDS-01-04-01-02-0107/15-00</t>
  </si>
  <si>
    <t>RPDS-01-04-01-02-0132/15-00</t>
  </si>
  <si>
    <t>RPDS-01-04-01-02-0133/15-00</t>
  </si>
  <si>
    <t>RPDS-01-04-01-02-0096/15-00</t>
  </si>
  <si>
    <t>RPDS-01-04-01-02-0010/15-00</t>
  </si>
  <si>
    <t>RPDS-01-04-01-02-0126/15-00</t>
  </si>
  <si>
    <t>RPDS-01-04-01-02-0085/15-00</t>
  </si>
  <si>
    <t>RPDS-01-04-01-02-0019/15-00</t>
  </si>
  <si>
    <t>RPDS-01-04-01-02-0064/15-00</t>
  </si>
  <si>
    <t>RPDS-01-04-01-02-0011/15-00</t>
  </si>
  <si>
    <t>RPDS-01-04-01-02-0129/15-00</t>
  </si>
  <si>
    <t>RPDS-01-04-01-02-0120/15-00</t>
  </si>
  <si>
    <t>RPDS-01-04-01-02-0095/15-00</t>
  </si>
  <si>
    <t>RPDS-01-04-01-02-0036/15-00</t>
  </si>
  <si>
    <t>RPDS-01-04-01-02-0008/15-00</t>
  </si>
  <si>
    <t>RPDS-01-04-01-02-0134/15</t>
  </si>
  <si>
    <t>RPDS-01-04-01-02-0042/15</t>
  </si>
  <si>
    <t>RPDS-01-04-01-02-0101/15</t>
  </si>
  <si>
    <t>RPDS-01-04-01-02-0091/15</t>
  </si>
  <si>
    <t>RPDS-01-04-01-02-0017/15</t>
  </si>
  <si>
    <t>RPDS-01-04-01-02-0028/15</t>
  </si>
  <si>
    <t>RPDS-01-04-01-02-0003/15</t>
  </si>
  <si>
    <t>RPDS-01-04-01-02-0049/15</t>
  </si>
  <si>
    <t>RPDS-01-04-01-02-0050/15</t>
  </si>
  <si>
    <t>RPDS-01-04-01-02-0137/15-00</t>
  </si>
  <si>
    <t>RPDS-01-04-01-02-141/15-00</t>
  </si>
  <si>
    <t>RPDS-01-04-01-02-146/15-00</t>
  </si>
  <si>
    <t>RPDS-01-04-01-02-127 /15-00</t>
  </si>
  <si>
    <t>RPDS-01-04-01-02-0005/15</t>
  </si>
  <si>
    <t>RPDS-01-04-01-02-0136/15</t>
  </si>
  <si>
    <t>RPDS-01-04-01-02-0015/15</t>
  </si>
  <si>
    <t>RPDS-01-04-01-02-0002/15</t>
  </si>
  <si>
    <t>RPDS-01-04-01-02-0135/15</t>
  </si>
  <si>
    <t>RPDS-01-04-01-02-0088/15</t>
  </si>
  <si>
    <t>RPDS-01-04-01-02-0054/15</t>
  </si>
  <si>
    <t>RPDS-01-04-01-02-0058/15</t>
  </si>
  <si>
    <t>RPDS-01-04-01-02-0140/15</t>
  </si>
  <si>
    <t>RPDS-01-04-01-02-0103/15</t>
  </si>
  <si>
    <t>RPDS-01-04-01-02-0113/15</t>
  </si>
  <si>
    <t>RPDS-01-04-01-02-0115/15</t>
  </si>
  <si>
    <t>1.</t>
  </si>
  <si>
    <t>RPDS-01-04-01-02-0116/15</t>
  </si>
  <si>
    <t>RPDS-01-04-01-02-0018/15</t>
  </si>
  <si>
    <t>RPDS-01-04-01-02-0079/15</t>
  </si>
  <si>
    <t>RPDS-01-04-01-02-0080/15</t>
  </si>
  <si>
    <t>RPDS-01-04-01-02-0032/15</t>
  </si>
  <si>
    <t>RPDS-01-04-01-02-0025/15</t>
  </si>
  <si>
    <t>RPDS-01-04-01-02-0001/15</t>
  </si>
  <si>
    <t>RPDS-01-04-01-02-0052/15</t>
  </si>
  <si>
    <t>RPDS-01-04-01-02-0069/15</t>
  </si>
  <si>
    <t>RPDS-01-04-01-02-0022/15</t>
  </si>
  <si>
    <t>RPDS-01-04-01-02-0128/15</t>
  </si>
  <si>
    <t>RPDS-01-04-01-02-0024/16</t>
  </si>
  <si>
    <t>RPDS-01-04-01-02-0021/16</t>
  </si>
  <si>
    <t>RPDS-01-04-01-02-0093/15</t>
  </si>
  <si>
    <t>RPDS-01-04-01-02-0007/15</t>
  </si>
  <si>
    <t>RPDS-01-04-01-02-0034/15</t>
  </si>
  <si>
    <t>RPDS-01-04-01-02-0051/15</t>
  </si>
  <si>
    <t>RPDS-01-04-01-02-0066/15</t>
  </si>
  <si>
    <t>RPDS-01-04-01-02-0075/15</t>
  </si>
  <si>
    <t>RPDS-01-04-01-02-0086/15</t>
  </si>
  <si>
    <t>RPDS-01-04-01-02-0082/15</t>
  </si>
  <si>
    <t>RPDS-01-04-01-02-0041/15-00</t>
  </si>
  <si>
    <t>RPDS-01-04-01-02-0059/15</t>
  </si>
  <si>
    <t>RPDS-01-04-01-02-0045/15</t>
  </si>
  <si>
    <t>RPDS-01-04-01-02-0142/15</t>
  </si>
  <si>
    <t>RPDS-01-04-01-02-0016/15</t>
  </si>
  <si>
    <t>RPDS-01-04-01-02-0065/15</t>
  </si>
  <si>
    <t>RPDS-01-04-01-02-0084/15</t>
  </si>
  <si>
    <t>RPDS-01-04-01-02-0027/15</t>
  </si>
  <si>
    <t>RPDS.01.04.01-02-0001/15-02</t>
  </si>
  <si>
    <t>RPDS.01.04.01-02-0002/15-02</t>
  </si>
  <si>
    <t>RPDS.01.04.01-02-0003/15-01</t>
  </si>
  <si>
    <t>RPDS.01.04.01-02-0005/15-01</t>
  </si>
  <si>
    <t>RPDS.01.04.01-02-0007/15-01</t>
  </si>
  <si>
    <t>RPDS.01.04.01-02-0008/15-02</t>
  </si>
  <si>
    <t>RPDS.01.04.01-02-0010/15-01</t>
  </si>
  <si>
    <t>RPDS.01.04.01-02-0011/15-01</t>
  </si>
  <si>
    <t>RPDS.01.04.01-02-0015/15-01</t>
  </si>
  <si>
    <t>RPDS.01.04.01-02-0016/15-01</t>
  </si>
  <si>
    <t>RPDS.01.04.01-02-0017/15-01</t>
  </si>
  <si>
    <t>RPDS.01.04.01-02-0018/15-01</t>
  </si>
  <si>
    <t>RPDS.01.04.01-02-0019/15-01</t>
  </si>
  <si>
    <t>RPDS.01.04.01-02-0021/15-01</t>
  </si>
  <si>
    <t>RPDS.01.04.01-02-0022/15-01</t>
  </si>
  <si>
    <t>RPDS.01.04.01-02-0024/15-01</t>
  </si>
  <si>
    <t>RPDS.01.04.01-02-0025/15-01</t>
  </si>
  <si>
    <t>RPDS.01.04.01-02-0027/15-01</t>
  </si>
  <si>
    <t>RPDS.01.04.01-02-0028/15-01</t>
  </si>
  <si>
    <t>RPDS.01.04.01-02-0032/15-01</t>
  </si>
  <si>
    <t>RPDS.01.04.01-02-0034/15-01</t>
  </si>
  <si>
    <t>RPDS.01.04.01-02-0036/15-01</t>
  </si>
  <si>
    <t>RPDS.01.04.01-02-0041/15-02</t>
  </si>
  <si>
    <t>RPDS.01.04.01-02-0042/15-01</t>
  </si>
  <si>
    <t>RPDS.01.04.01-02-0045/15-01</t>
  </si>
  <si>
    <t>RPDS.01.04.01-02-0049/15-01</t>
  </si>
  <si>
    <t>RPDS.01.04.01-02-0050/15-01</t>
  </si>
  <si>
    <t>RPDS.01.04.01-02-0051/15-01</t>
  </si>
  <si>
    <t>RPDS.01.04.01-02-0052/15-01</t>
  </si>
  <si>
    <t>RPDS.01.04.01-02-0054/15-01</t>
  </si>
  <si>
    <t>RPDS.01.04.01-02-0058/15-01</t>
  </si>
  <si>
    <t>RPDS.01.04.01-02-0059/15-01</t>
  </si>
  <si>
    <t>RPDS.01.04.01-02-0064/15-01</t>
  </si>
  <si>
    <t>RPDS.01.04.01-02-0065/15-01</t>
  </si>
  <si>
    <t>RPDS.01.04.01-02-0066/15-01</t>
  </si>
  <si>
    <t>RPDS.01.04.01-02-0069/15-02</t>
  </si>
  <si>
    <t>RPDS.01.04.01-02-0075/15-01</t>
  </si>
  <si>
    <t>RPDS.01.04.01-02-0079/15-01</t>
  </si>
  <si>
    <t>RPDS.01.04.01-02-0080/15-00</t>
  </si>
  <si>
    <t>RPDS.01.04.01-02-0082/15-01</t>
  </si>
  <si>
    <t>RPDS.01.04.01-02-0084/15-01</t>
  </si>
  <si>
    <t>RPDS.01.04.01-02-0085/15-01</t>
  </si>
  <si>
    <t>RPDS.01.04.01-02-0086/15-01</t>
  </si>
  <si>
    <t>RPDS.01.04.01-02-0088/15-01</t>
  </si>
  <si>
    <t>RPDS.01.04.01-02-0091/15-01</t>
  </si>
  <si>
    <t>RPDS.01.04.01-02-0093/15-01</t>
  </si>
  <si>
    <t>RPDS.01.04.01-02-0095/15-01</t>
  </si>
  <si>
    <t>RPDS.01.04.01-02-0096/15-01</t>
  </si>
  <si>
    <t>RPDS.01.04.01-02-0101/15-01</t>
  </si>
  <si>
    <t>RPDS.01.04.01-02-0103/15-01</t>
  </si>
  <si>
    <t>RPDS.01.04.01-02-0107/15-01</t>
  </si>
  <si>
    <t>RPDS.01.04.01-02-0113/15-01</t>
  </si>
  <si>
    <t>RPDS.01.04.01-02-0115/15-01</t>
  </si>
  <si>
    <t>RPDS.01.04.01-02-0116/15-01</t>
  </si>
  <si>
    <t>RPDS.01.04.01-02-0120/15-01</t>
  </si>
  <si>
    <t>RPDS.01.04.01-02-0126/15-01</t>
  </si>
  <si>
    <t>RPDS.01.04.01-02-0127/15-01</t>
  </si>
  <si>
    <t>RPDS.01.04.01-02-0128/15-01</t>
  </si>
  <si>
    <t>RPDS.01.04.01-02-0129/15-01</t>
  </si>
  <si>
    <t>RPDS.01.04.01-02-0132/15-00</t>
  </si>
  <si>
    <t>RPDS.01.04.01-02-0133/15-00</t>
  </si>
  <si>
    <t>RPDS.01.04.01-02-0134/15-02</t>
  </si>
  <si>
    <t>RPDS.01.04.01-02-0135/15-01</t>
  </si>
  <si>
    <t>RPDS.01.04.01-02-0136/15-01</t>
  </si>
  <si>
    <t>RPDS.01.04.01-02-0137/15-01</t>
  </si>
  <si>
    <t>RPDS.01.04.01-02-0140/15-01</t>
  </si>
  <si>
    <t>RPDS.01.04.01-02-0141/15-01</t>
  </si>
  <si>
    <t>RPDS.01.04.01-02-0142/15-01</t>
  </si>
  <si>
    <t>RPDS.01.04.01-02-0146/15-02</t>
  </si>
  <si>
    <t>2.</t>
  </si>
  <si>
    <t>3.</t>
  </si>
  <si>
    <t>4.</t>
  </si>
  <si>
    <t>5.</t>
  </si>
  <si>
    <t>6.</t>
  </si>
  <si>
    <t>Razem:</t>
  </si>
  <si>
    <t>RPDS.01.04.01-02-0172/17</t>
  </si>
  <si>
    <t xml:space="preserve">Przychodnia Weterynaryjna”VET-CARE” Ewa Fałendysz -Toś </t>
  </si>
  <si>
    <t>„Stworzenie długoterminowej strategii biznesowej dla działalności Przychodni weterynaryjnej”</t>
  </si>
  <si>
    <t>RPDS.01.04.01-02-0184/17</t>
  </si>
  <si>
    <t>"PRZEMOT" H.P.T. CHMIEL SPÓŁKA JAWNA</t>
  </si>
  <si>
    <t xml:space="preserve">Wyznaczenie kierunków rozwoju "PRZEMOT" H.P.T. CHMIEL S. J. w oparciu o Długoterminową Strategię Biznesową </t>
  </si>
  <si>
    <t>RPDS.01.04.01-02-0155/17</t>
  </si>
  <si>
    <t>BROMSOK TRUCKS COMPANY SPÓŁKA CYWILNA DAWID KOT i ANNA DROŚ</t>
  </si>
  <si>
    <t>Przygotowanie Długoterminowej Strategii Biznesowej oraz Planu Rozwoju Eksportu przez firmę BROMSOK TRUCKS COMPANY SPÓŁKA CYWILNA DAWID KOT i ANNA DROŚ w Świdnicy</t>
  </si>
  <si>
    <t>RPDS.01.04.01-02-0243/17</t>
  </si>
  <si>
    <t xml:space="preserve">MARZIPAN NORIMP BAKO POLAND SPÓŁKA Z OGRANICZONĄ ODPOWIEDZIALNOŚCIĄ SPÓŁKA KOMANDYTOWA  </t>
  </si>
  <si>
    <t>„Opracowanie długoterminowej strategii biznesowej w celu poprawy konkurencyjności i zwiększenia ekspansji MARZIPAN NORIMP BAKO POLAND Sp. z o.o. na rynki zagraniczne”</t>
  </si>
  <si>
    <t>RPDS.01.04.01-02-0273/17</t>
  </si>
  <si>
    <t>ARKANA COSMETICS SPÓŁKA Z OGRANICZONĄ ODPOWIEDZIALNOŚCIĄ SPÓŁKA KOMANDYTOWA</t>
  </si>
  <si>
    <t>Arkana- strategia rozwoju marki na rynkach zagranicznych</t>
  </si>
  <si>
    <t>RPDS.01.04.01-02-0232/17</t>
  </si>
  <si>
    <t>PRZEDSIĘBIORSTWO WIELOBRANŻOWE MAXPOL KAMIL BIAŁAS</t>
  </si>
  <si>
    <t>Budowa kompleksowej strategii wejścia na rynki zagraniczne oraz wprowadzenia nowej usługi w firmie Maxpol Kamil Białas</t>
  </si>
  <si>
    <t>Umowy podpisane w maju 2018 konkurs 1.4.1.A nr naboru 0224/16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</si>
</sst>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#,##0.00\ &quot;zł&quot;"/>
  </numFmts>
  <fonts count="54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10"/>
      <name val="Calibri"/>
      <family val="2"/>
      <charset val="238"/>
      <scheme val="minor"/>
    </font>
    <font>
      <sz val="10"/>
      <name val="Calibri"/>
      <family val="2"/>
      <charset val="238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</font>
    <font>
      <sz val="8"/>
      <color rgb="FF000000"/>
      <name val="Tahoma"/>
      <family val="2"/>
      <charset val="238"/>
    </font>
    <font>
      <b/>
      <sz val="20"/>
      <color theme="1"/>
      <name val="Calibri"/>
      <family val="2"/>
      <charset val="238"/>
      <scheme val="minor"/>
    </font>
    <font>
      <sz val="10"/>
      <color theme="1"/>
      <name val="Czcionka tekstu podstawowego"/>
      <family val="2"/>
      <charset val="238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25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25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rgb="FF66FFFF"/>
        <bgColor indexed="64"/>
      </patternFill>
    </fill>
    <fill>
      <patternFill patternType="solid">
        <fgColor theme="6" tint="0.59999389629810485"/>
        <bgColor indexed="65"/>
      </patternFill>
    </fill>
    <fill>
      <patternFill patternType="solid">
        <fgColor rgb="FFE7F2E6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959595"/>
      </left>
      <right/>
      <top style="medium">
        <color rgb="FF959595"/>
      </top>
      <bottom/>
      <diagonal/>
    </border>
    <border>
      <left/>
      <right/>
      <top/>
      <bottom style="thin">
        <color auto="1"/>
      </bottom>
      <diagonal/>
    </border>
  </borders>
  <cellStyleXfs count="51">
    <xf numFmtId="0" fontId="0" fillId="0" borderId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7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21" borderId="0" applyNumberFormat="0" applyBorder="0" applyAlignment="0" applyProtection="0"/>
    <xf numFmtId="0" fontId="27" fillId="9" borderId="2" applyNumberFormat="0" applyAlignment="0" applyProtection="0"/>
    <xf numFmtId="0" fontId="28" fillId="22" borderId="3" applyNumberFormat="0" applyAlignment="0" applyProtection="0"/>
    <xf numFmtId="0" fontId="29" fillId="6" borderId="0" applyNumberFormat="0" applyBorder="0" applyAlignment="0" applyProtection="0"/>
    <xf numFmtId="0" fontId="30" fillId="0" borderId="4" applyNumberFormat="0" applyFill="0" applyAlignment="0" applyProtection="0"/>
    <xf numFmtId="0" fontId="31" fillId="23" borderId="5" applyNumberFormat="0" applyAlignment="0" applyProtection="0"/>
    <xf numFmtId="0" fontId="32" fillId="0" borderId="6" applyNumberFormat="0" applyFill="0" applyAlignment="0" applyProtection="0"/>
    <xf numFmtId="0" fontId="33" fillId="0" borderId="7" applyNumberFormat="0" applyFill="0" applyAlignment="0" applyProtection="0"/>
    <xf numFmtId="0" fontId="34" fillId="0" borderId="8" applyNumberFormat="0" applyFill="0" applyAlignment="0" applyProtection="0"/>
    <xf numFmtId="0" fontId="34" fillId="0" borderId="0" applyNumberFormat="0" applyFill="0" applyBorder="0" applyAlignment="0" applyProtection="0"/>
    <xf numFmtId="0" fontId="35" fillId="24" borderId="0" applyNumberFormat="0" applyBorder="0" applyAlignment="0" applyProtection="0"/>
    <xf numFmtId="0" fontId="24" fillId="0" borderId="0"/>
    <xf numFmtId="0" fontId="36" fillId="22" borderId="2" applyNumberFormat="0" applyAlignment="0" applyProtection="0"/>
    <xf numFmtId="9" fontId="24" fillId="0" borderId="0" applyFill="0" applyBorder="0" applyAlignment="0" applyProtection="0"/>
    <xf numFmtId="0" fontId="37" fillId="0" borderId="9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4" fillId="25" borderId="10" applyNumberFormat="0" applyAlignment="0" applyProtection="0"/>
    <xf numFmtId="0" fontId="41" fillId="5" borderId="0" applyNumberFormat="0" applyBorder="0" applyAlignment="0" applyProtection="0"/>
    <xf numFmtId="0" fontId="42" fillId="0" borderId="0"/>
    <xf numFmtId="0" fontId="42" fillId="0" borderId="0"/>
    <xf numFmtId="0" fontId="42" fillId="0" borderId="0"/>
    <xf numFmtId="164" fontId="42" fillId="0" borderId="0" applyFont="0" applyFill="0" applyBorder="0" applyAlignment="0" applyProtection="0"/>
    <xf numFmtId="0" fontId="42" fillId="0" borderId="0"/>
    <xf numFmtId="0" fontId="42" fillId="27" borderId="0" applyNumberFormat="0" applyBorder="0" applyAlignment="0" applyProtection="0"/>
    <xf numFmtId="0" fontId="42" fillId="0" borderId="0"/>
  </cellStyleXfs>
  <cellXfs count="72">
    <xf numFmtId="0" fontId="0" fillId="0" borderId="0" xfId="0"/>
    <xf numFmtId="0" fontId="43" fillId="3" borderId="1" xfId="0" applyFont="1" applyFill="1" applyBorder="1" applyAlignment="1">
      <alignment horizontal="center" vertical="top" wrapText="1"/>
    </xf>
    <xf numFmtId="4" fontId="43" fillId="3" borderId="1" xfId="0" applyNumberFormat="1" applyFont="1" applyFill="1" applyBorder="1" applyAlignment="1">
      <alignment horizontal="center" vertical="top" wrapText="1"/>
    </xf>
    <xf numFmtId="0" fontId="44" fillId="0" borderId="0" xfId="0" applyFont="1" applyAlignment="1">
      <alignment vertical="top" wrapText="1"/>
    </xf>
    <xf numFmtId="0" fontId="44" fillId="2" borderId="0" xfId="0" applyFont="1" applyFill="1" applyAlignment="1">
      <alignment vertical="center" wrapText="1"/>
    </xf>
    <xf numFmtId="0" fontId="44" fillId="0" borderId="0" xfId="0" applyFont="1" applyAlignment="1">
      <alignment horizontal="center" vertical="center" wrapText="1"/>
    </xf>
    <xf numFmtId="0" fontId="44" fillId="0" borderId="0" xfId="0" applyFont="1" applyAlignment="1">
      <alignment vertical="center" wrapText="1"/>
    </xf>
    <xf numFmtId="4" fontId="44" fillId="0" borderId="0" xfId="0" applyNumberFormat="1" applyFont="1" applyAlignment="1">
      <alignment vertical="center" wrapText="1"/>
    </xf>
    <xf numFmtId="4" fontId="44" fillId="0" borderId="0" xfId="0" applyNumberFormat="1" applyFont="1" applyAlignment="1">
      <alignment horizontal="right" vertical="center" wrapText="1"/>
    </xf>
    <xf numFmtId="0" fontId="47" fillId="0" borderId="11" xfId="0" applyFont="1" applyFill="1" applyBorder="1" applyAlignment="1">
      <alignment horizontal="center" vertical="center" wrapText="1"/>
    </xf>
    <xf numFmtId="4" fontId="45" fillId="0" borderId="11" xfId="0" applyNumberFormat="1" applyFont="1" applyFill="1" applyBorder="1" applyAlignment="1">
      <alignment horizontal="center" vertical="center" wrapText="1"/>
    </xf>
    <xf numFmtId="0" fontId="48" fillId="0" borderId="11" xfId="0" applyFont="1" applyFill="1" applyBorder="1" applyAlignment="1">
      <alignment horizontal="center" vertical="center" wrapText="1"/>
    </xf>
    <xf numFmtId="4" fontId="46" fillId="0" borderId="11" xfId="0" applyNumberFormat="1" applyFont="1" applyFill="1" applyBorder="1" applyAlignment="1">
      <alignment horizontal="center" vertical="center" wrapText="1"/>
    </xf>
    <xf numFmtId="4" fontId="46" fillId="0" borderId="11" xfId="0" applyNumberFormat="1" applyFont="1" applyFill="1" applyBorder="1" applyAlignment="1">
      <alignment horizontal="center" vertical="center"/>
    </xf>
    <xf numFmtId="4" fontId="47" fillId="0" borderId="11" xfId="0" applyNumberFormat="1" applyFont="1" applyFill="1" applyBorder="1" applyAlignment="1">
      <alignment horizontal="center" vertical="center" wrapText="1"/>
    </xf>
    <xf numFmtId="4" fontId="45" fillId="0" borderId="11" xfId="0" applyNumberFormat="1" applyFont="1" applyFill="1" applyBorder="1" applyAlignment="1">
      <alignment horizontal="center" vertical="center"/>
    </xf>
    <xf numFmtId="0" fontId="47" fillId="0" borderId="14" xfId="0" applyFont="1" applyFill="1" applyBorder="1" applyAlignment="1">
      <alignment horizontal="center" vertical="center" wrapText="1"/>
    </xf>
    <xf numFmtId="4" fontId="45" fillId="0" borderId="11" xfId="0" applyNumberFormat="1" applyFont="1" applyBorder="1" applyAlignment="1">
      <alignment horizontal="center" vertical="center"/>
    </xf>
    <xf numFmtId="0" fontId="49" fillId="0" borderId="11" xfId="0" applyFont="1" applyFill="1" applyBorder="1" applyAlignment="1">
      <alignment horizontal="center" vertical="center" wrapText="1"/>
    </xf>
    <xf numFmtId="0" fontId="49" fillId="0" borderId="13" xfId="0" applyFont="1" applyFill="1" applyBorder="1" applyAlignment="1">
      <alignment horizontal="center" vertical="center" wrapText="1"/>
    </xf>
    <xf numFmtId="2" fontId="46" fillId="0" borderId="11" xfId="0" applyNumberFormat="1" applyFont="1" applyFill="1" applyBorder="1" applyAlignment="1">
      <alignment horizontal="center" vertical="center"/>
    </xf>
    <xf numFmtId="0" fontId="47" fillId="26" borderId="11" xfId="0" applyFont="1" applyFill="1" applyBorder="1" applyAlignment="1">
      <alignment horizontal="center" vertical="center" wrapText="1"/>
    </xf>
    <xf numFmtId="4" fontId="45" fillId="26" borderId="11" xfId="0" applyNumberFormat="1" applyFont="1" applyFill="1" applyBorder="1" applyAlignment="1">
      <alignment horizontal="center" vertical="center" wrapText="1"/>
    </xf>
    <xf numFmtId="4" fontId="45" fillId="2" borderId="11" xfId="0" applyNumberFormat="1" applyFont="1" applyFill="1" applyBorder="1" applyAlignment="1" applyProtection="1">
      <alignment horizontal="center" vertical="center" wrapText="1"/>
      <protection locked="0"/>
    </xf>
    <xf numFmtId="4" fontId="23" fillId="2" borderId="11" xfId="0" applyNumberFormat="1" applyFont="1" applyFill="1" applyBorder="1" applyAlignment="1" applyProtection="1">
      <alignment horizontal="center" vertical="center" wrapText="1"/>
      <protection locked="0"/>
    </xf>
    <xf numFmtId="4" fontId="22" fillId="2" borderId="11" xfId="0" applyNumberFormat="1" applyFont="1" applyFill="1" applyBorder="1" applyAlignment="1" applyProtection="1">
      <alignment horizontal="center" vertical="center" wrapText="1"/>
      <protection locked="0"/>
    </xf>
    <xf numFmtId="4" fontId="21" fillId="0" borderId="11" xfId="0" applyNumberFormat="1" applyFont="1" applyFill="1" applyBorder="1" applyAlignment="1" applyProtection="1">
      <alignment horizontal="center" vertical="center" wrapText="1"/>
      <protection locked="0"/>
    </xf>
    <xf numFmtId="4" fontId="20" fillId="2" borderId="11" xfId="0" applyNumberFormat="1" applyFont="1" applyFill="1" applyBorder="1" applyAlignment="1" applyProtection="1">
      <alignment horizontal="center" vertical="center" wrapText="1"/>
      <protection locked="0"/>
    </xf>
    <xf numFmtId="4" fontId="17" fillId="2" borderId="11" xfId="0" applyNumberFormat="1" applyFont="1" applyFill="1" applyBorder="1" applyAlignment="1" applyProtection="1">
      <alignment horizontal="center" vertical="center" wrapText="1"/>
      <protection locked="0"/>
    </xf>
    <xf numFmtId="4" fontId="16" fillId="2" borderId="11" xfId="0" applyNumberFormat="1" applyFont="1" applyFill="1" applyBorder="1" applyAlignment="1" applyProtection="1">
      <alignment horizontal="center" vertical="center" wrapText="1"/>
      <protection locked="0"/>
    </xf>
    <xf numFmtId="4" fontId="15" fillId="0" borderId="11" xfId="0" applyNumberFormat="1" applyFont="1" applyFill="1" applyBorder="1" applyAlignment="1" applyProtection="1">
      <alignment horizontal="center" vertical="center" wrapText="1"/>
      <protection locked="0"/>
    </xf>
    <xf numFmtId="4" fontId="14" fillId="0" borderId="11" xfId="0" applyNumberFormat="1" applyFont="1" applyFill="1" applyBorder="1" applyAlignment="1" applyProtection="1">
      <alignment horizontal="center" vertical="center" wrapText="1"/>
      <protection locked="0"/>
    </xf>
    <xf numFmtId="4" fontId="13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49" fillId="2" borderId="11" xfId="0" applyFont="1" applyFill="1" applyBorder="1" applyAlignment="1">
      <alignment horizontal="center" vertical="center" wrapText="1"/>
    </xf>
    <xf numFmtId="4" fontId="12" fillId="2" borderId="11" xfId="0" applyNumberFormat="1" applyFont="1" applyFill="1" applyBorder="1" applyAlignment="1" applyProtection="1">
      <alignment horizontal="center" vertical="center" wrapText="1"/>
      <protection locked="0"/>
    </xf>
    <xf numFmtId="4" fontId="9" fillId="0" borderId="11" xfId="0" applyNumberFormat="1" applyFont="1" applyFill="1" applyBorder="1" applyAlignment="1" applyProtection="1">
      <alignment horizontal="center" vertical="center" wrapText="1"/>
      <protection locked="0"/>
    </xf>
    <xf numFmtId="4" fontId="45" fillId="0" borderId="12" xfId="0" applyNumberFormat="1" applyFont="1" applyFill="1" applyBorder="1" applyAlignment="1">
      <alignment horizontal="center" vertical="center" wrapText="1"/>
    </xf>
    <xf numFmtId="4" fontId="44" fillId="0" borderId="11" xfId="0" applyNumberFormat="1" applyFont="1" applyFill="1" applyBorder="1" applyAlignment="1">
      <alignment horizontal="center" vertical="center" wrapText="1"/>
    </xf>
    <xf numFmtId="4" fontId="8" fillId="0" borderId="11" xfId="0" applyNumberFormat="1" applyFont="1" applyFill="1" applyBorder="1" applyAlignment="1" applyProtection="1">
      <alignment horizontal="center" vertical="center" wrapText="1"/>
      <protection locked="0"/>
    </xf>
    <xf numFmtId="4" fontId="7" fillId="0" borderId="11" xfId="0" applyNumberFormat="1" applyFont="1" applyFill="1" applyBorder="1" applyAlignment="1" applyProtection="1">
      <alignment horizontal="center" vertical="center" wrapText="1"/>
      <protection locked="0"/>
    </xf>
    <xf numFmtId="4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50" fillId="0" borderId="11" xfId="0" applyFont="1" applyFill="1" applyBorder="1" applyAlignment="1">
      <alignment horizontal="center" vertical="center" wrapText="1"/>
    </xf>
    <xf numFmtId="4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49" fillId="0" borderId="11" xfId="48" applyFont="1" applyFill="1" applyBorder="1" applyAlignment="1">
      <alignment horizontal="center" vertical="center" wrapText="1"/>
    </xf>
    <xf numFmtId="4" fontId="3" fillId="0" borderId="11" xfId="0" applyNumberFormat="1" applyFont="1" applyFill="1" applyBorder="1" applyAlignment="1" applyProtection="1">
      <alignment horizontal="center" vertical="center" wrapText="1"/>
      <protection locked="0"/>
    </xf>
    <xf numFmtId="4" fontId="2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47" fillId="0" borderId="13" xfId="0" applyFont="1" applyFill="1" applyBorder="1" applyAlignment="1">
      <alignment horizontal="center" vertical="center" wrapText="1"/>
    </xf>
    <xf numFmtId="4" fontId="11" fillId="2" borderId="12" xfId="0" applyNumberFormat="1" applyFont="1" applyFill="1" applyBorder="1" applyAlignment="1" applyProtection="1">
      <alignment horizontal="center" vertical="center" wrapText="1"/>
      <protection locked="0"/>
    </xf>
    <xf numFmtId="4" fontId="5" fillId="0" borderId="11" xfId="0" applyNumberFormat="1" applyFont="1" applyFill="1" applyBorder="1" applyAlignment="1" applyProtection="1">
      <alignment horizontal="center" vertical="center" wrapText="1"/>
      <protection locked="0"/>
    </xf>
    <xf numFmtId="4" fontId="20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18" fillId="2" borderId="14" xfId="0" applyNumberFormat="1" applyFont="1" applyFill="1" applyBorder="1" applyAlignment="1" applyProtection="1">
      <alignment horizontal="center" vertical="center" wrapText="1"/>
      <protection locked="0"/>
    </xf>
    <xf numFmtId="4" fontId="46" fillId="0" borderId="14" xfId="0" applyNumberFormat="1" applyFont="1" applyFill="1" applyBorder="1" applyAlignment="1">
      <alignment horizontal="center" vertical="center" wrapText="1"/>
    </xf>
    <xf numFmtId="4" fontId="45" fillId="0" borderId="15" xfId="0" applyNumberFormat="1" applyFont="1" applyFill="1" applyBorder="1" applyAlignment="1">
      <alignment horizontal="center" vertical="center" wrapText="1"/>
    </xf>
    <xf numFmtId="4" fontId="10" fillId="0" borderId="13" xfId="0" applyNumberFormat="1" applyFont="1" applyFill="1" applyBorder="1" applyAlignment="1" applyProtection="1">
      <alignment horizontal="center" vertical="center" wrapText="1"/>
      <protection locked="0"/>
    </xf>
    <xf numFmtId="4" fontId="45" fillId="0" borderId="1" xfId="0" applyNumberFormat="1" applyFont="1" applyFill="1" applyBorder="1" applyAlignment="1">
      <alignment horizontal="center" vertical="center"/>
    </xf>
    <xf numFmtId="4" fontId="19" fillId="2" borderId="13" xfId="0" applyNumberFormat="1" applyFont="1" applyFill="1" applyBorder="1" applyAlignment="1" applyProtection="1">
      <alignment horizontal="center" vertical="center" wrapText="1"/>
      <protection locked="0"/>
    </xf>
    <xf numFmtId="49" fontId="51" fillId="28" borderId="16" xfId="0" applyNumberFormat="1" applyFont="1" applyFill="1" applyBorder="1" applyAlignment="1">
      <alignment horizontal="center" vertical="top" wrapText="1"/>
    </xf>
    <xf numFmtId="4" fontId="51" fillId="28" borderId="16" xfId="0" applyNumberFormat="1" applyFont="1" applyFill="1" applyBorder="1" applyAlignment="1">
      <alignment horizontal="right" vertical="top" wrapText="1"/>
    </xf>
    <xf numFmtId="4" fontId="0" fillId="0" borderId="0" xfId="0" applyNumberFormat="1"/>
    <xf numFmtId="0" fontId="43" fillId="0" borderId="11" xfId="0" applyFont="1" applyBorder="1" applyAlignment="1">
      <alignment vertical="center" wrapText="1"/>
    </xf>
    <xf numFmtId="0" fontId="1" fillId="2" borderId="11" xfId="0" applyFont="1" applyFill="1" applyBorder="1" applyAlignment="1">
      <alignment horizontal="center" vertical="top" wrapText="1"/>
    </xf>
    <xf numFmtId="0" fontId="1" fillId="0" borderId="0" xfId="0" applyFont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165" fontId="43" fillId="2" borderId="11" xfId="0" applyNumberFormat="1" applyFont="1" applyFill="1" applyBorder="1" applyAlignment="1" applyProtection="1">
      <alignment horizontal="right" vertical="center" wrapText="1"/>
    </xf>
    <xf numFmtId="0" fontId="52" fillId="2" borderId="17" xfId="0" applyFont="1" applyFill="1" applyBorder="1" applyAlignment="1">
      <alignment horizontal="center" vertical="center" wrapText="1"/>
    </xf>
    <xf numFmtId="0" fontId="45" fillId="2" borderId="11" xfId="0" applyFont="1" applyFill="1" applyBorder="1" applyAlignment="1" applyProtection="1">
      <alignment horizontal="center" vertical="center" wrapText="1"/>
    </xf>
    <xf numFmtId="0" fontId="45" fillId="0" borderId="11" xfId="0" applyFont="1" applyBorder="1" applyAlignment="1">
      <alignment vertical="center" wrapText="1"/>
    </xf>
    <xf numFmtId="14" fontId="53" fillId="0" borderId="11" xfId="0" applyNumberFormat="1" applyFont="1" applyBorder="1" applyAlignment="1">
      <alignment horizontal="center" vertical="center"/>
    </xf>
    <xf numFmtId="0" fontId="53" fillId="0" borderId="11" xfId="0" applyFont="1" applyBorder="1" applyAlignment="1">
      <alignment vertical="center" wrapText="1"/>
    </xf>
    <xf numFmtId="165" fontId="53" fillId="0" borderId="11" xfId="0" applyNumberFormat="1" applyFont="1" applyBorder="1" applyAlignment="1">
      <alignment vertical="center"/>
    </xf>
    <xf numFmtId="0" fontId="53" fillId="0" borderId="11" xfId="0" applyFont="1" applyBorder="1" applyAlignment="1">
      <alignment horizontal="center" vertical="center" wrapText="1"/>
    </xf>
  </cellXfs>
  <cellStyles count="51">
    <cellStyle name="20% - akcent 1 2" xfId="1"/>
    <cellStyle name="20% - akcent 2 2" xfId="2"/>
    <cellStyle name="20% - akcent 3 2" xfId="3"/>
    <cellStyle name="20% - akcent 4 2" xfId="4"/>
    <cellStyle name="20% - akcent 5 2" xfId="5"/>
    <cellStyle name="20% - akcent 6 2" xfId="6"/>
    <cellStyle name="40% - akcent 1 2" xfId="7"/>
    <cellStyle name="40% - akcent 2 2" xfId="8"/>
    <cellStyle name="40% - akcent 3 2" xfId="9"/>
    <cellStyle name="40% - akcent 3 2 7" xfId="49"/>
    <cellStyle name="40% - akcent 4 2" xfId="10"/>
    <cellStyle name="40% - akcent 5 2" xfId="11"/>
    <cellStyle name="40% - akcent 6 2" xfId="12"/>
    <cellStyle name="60% - akcent 1 2" xfId="13"/>
    <cellStyle name="60% - akcent 2 2" xfId="14"/>
    <cellStyle name="60% - akcent 3 2" xfId="15"/>
    <cellStyle name="60% - akcent 4 2" xfId="16"/>
    <cellStyle name="60% - akcent 5 2" xfId="17"/>
    <cellStyle name="60% - akcent 6 2" xfId="18"/>
    <cellStyle name="Akcent 1 2" xfId="19"/>
    <cellStyle name="Akcent 2 2" xfId="20"/>
    <cellStyle name="Akcent 3 2" xfId="21"/>
    <cellStyle name="Akcent 4 2" xfId="22"/>
    <cellStyle name="Akcent 5 2" xfId="23"/>
    <cellStyle name="Akcent 6 2" xfId="24"/>
    <cellStyle name="Dane wejściowe 2" xfId="25"/>
    <cellStyle name="Dane wyjściowe 2" xfId="26"/>
    <cellStyle name="Dobre 2" xfId="27"/>
    <cellStyle name="Dziesiętny 6" xfId="47"/>
    <cellStyle name="Komórka połączona 2" xfId="28"/>
    <cellStyle name="Komórka zaznaczona 2" xfId="29"/>
    <cellStyle name="Nagłówek 1 2" xfId="30"/>
    <cellStyle name="Nagłówek 2 2" xfId="31"/>
    <cellStyle name="Nagłówek 3 2" xfId="32"/>
    <cellStyle name="Nagłówek 4 2" xfId="33"/>
    <cellStyle name="Neutralne 2" xfId="34"/>
    <cellStyle name="Normalny" xfId="0" builtinId="0"/>
    <cellStyle name="Normalny 2" xfId="35"/>
    <cellStyle name="Normalny 2 2" xfId="48"/>
    <cellStyle name="Normalny 49" xfId="46"/>
    <cellStyle name="Normalny 5" xfId="50"/>
    <cellStyle name="Normalny 6" xfId="44"/>
    <cellStyle name="Normalny 7" xfId="45"/>
    <cellStyle name="Obliczenia 2" xfId="36"/>
    <cellStyle name="Procentowy 2" xfId="37"/>
    <cellStyle name="Suma 2" xfId="38"/>
    <cellStyle name="Tekst objaśnienia 2" xfId="39"/>
    <cellStyle name="Tekst ostrzeżenia 2" xfId="40"/>
    <cellStyle name="Tytuł 2" xfId="41"/>
    <cellStyle name="Uwaga 2" xfId="42"/>
    <cellStyle name="Złe 2" xfId="43"/>
  </cellStyles>
  <dxfs count="0"/>
  <tableStyles count="0" defaultTableStyle="TableStyleMedium9" defaultPivotStyle="PivotStyleLight16"/>
  <colors>
    <mruColors>
      <color rgb="FF66FFFF"/>
      <color rgb="FFCCFFFF"/>
      <color rgb="FFFFCC66"/>
      <color rgb="FFCCCCFF"/>
      <color rgb="FFFF99CC"/>
      <color rgb="FFFFCC00"/>
      <color rgb="FFFF9933"/>
      <color rgb="FF99FF99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zoomScaleNormal="100" zoomScaleSheetLayoutView="85" workbookViewId="0">
      <pane xSplit="4" ySplit="2" topLeftCell="E4" activePane="bottomRight" state="frozen"/>
      <selection pane="topRight" activeCell="E1" sqref="E1"/>
      <selection pane="bottomLeft" activeCell="A3" sqref="A3"/>
      <selection pane="bottomRight" activeCell="G10" sqref="G10"/>
    </sheetView>
  </sheetViews>
  <sheetFormatPr defaultColWidth="9" defaultRowHeight="14.4"/>
  <cols>
    <col min="1" max="1" width="4.09765625" style="6" customWidth="1"/>
    <col min="2" max="2" width="25.3984375" style="4" customWidth="1"/>
    <col min="3" max="3" width="14.69921875" style="5" customWidth="1"/>
    <col min="4" max="4" width="24" style="5" customWidth="1"/>
    <col min="5" max="5" width="47.59765625" style="6" customWidth="1"/>
    <col min="6" max="6" width="17.19921875" style="7" customWidth="1"/>
    <col min="7" max="7" width="17.59765625" style="8" customWidth="1"/>
    <col min="8" max="16384" width="9" style="6"/>
  </cols>
  <sheetData>
    <row r="1" spans="1:7" ht="57.6" customHeight="1">
      <c r="B1" s="65" t="s">
        <v>170</v>
      </c>
      <c r="C1" s="65"/>
      <c r="D1" s="65"/>
      <c r="E1" s="65"/>
    </row>
    <row r="2" spans="1:7" s="3" customFormat="1" ht="57.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2" t="s">
        <v>6</v>
      </c>
      <c r="G2" s="2" t="s">
        <v>0</v>
      </c>
    </row>
    <row r="3" spans="1:7" s="3" customFormat="1" ht="39.6">
      <c r="A3" s="60" t="s">
        <v>47</v>
      </c>
      <c r="B3" s="66" t="s">
        <v>152</v>
      </c>
      <c r="C3" s="68">
        <v>43228</v>
      </c>
      <c r="D3" s="69" t="s">
        <v>153</v>
      </c>
      <c r="E3" s="67" t="s">
        <v>154</v>
      </c>
      <c r="F3" s="70">
        <v>50000</v>
      </c>
      <c r="G3" s="70">
        <v>34552.85</v>
      </c>
    </row>
    <row r="4" spans="1:7" s="3" customFormat="1" ht="49.2" customHeight="1">
      <c r="A4" s="60" t="s">
        <v>146</v>
      </c>
      <c r="B4" s="66" t="s">
        <v>155</v>
      </c>
      <c r="C4" s="68">
        <v>43231</v>
      </c>
      <c r="D4" s="69" t="s">
        <v>156</v>
      </c>
      <c r="E4" s="67" t="s">
        <v>157</v>
      </c>
      <c r="F4" s="70">
        <v>49200</v>
      </c>
      <c r="G4" s="70">
        <v>34000</v>
      </c>
    </row>
    <row r="5" spans="1:7" s="3" customFormat="1" ht="52.8">
      <c r="A5" s="60" t="s">
        <v>147</v>
      </c>
      <c r="B5" s="71" t="s">
        <v>158</v>
      </c>
      <c r="C5" s="68">
        <v>43235</v>
      </c>
      <c r="D5" s="69" t="s">
        <v>159</v>
      </c>
      <c r="E5" s="67" t="s">
        <v>160</v>
      </c>
      <c r="F5" s="70">
        <v>67650</v>
      </c>
      <c r="G5" s="70">
        <v>46750</v>
      </c>
    </row>
    <row r="6" spans="1:7" s="3" customFormat="1" ht="66">
      <c r="A6" s="60" t="s">
        <v>148</v>
      </c>
      <c r="B6" s="71" t="s">
        <v>161</v>
      </c>
      <c r="C6" s="68">
        <v>43235</v>
      </c>
      <c r="D6" s="69" t="s">
        <v>162</v>
      </c>
      <c r="E6" s="67" t="s">
        <v>163</v>
      </c>
      <c r="F6" s="70">
        <v>49938</v>
      </c>
      <c r="G6" s="70">
        <v>34510</v>
      </c>
    </row>
    <row r="7" spans="1:7" s="3" customFormat="1" ht="52.8">
      <c r="A7" s="60" t="s">
        <v>149</v>
      </c>
      <c r="B7" s="71" t="s">
        <v>164</v>
      </c>
      <c r="C7" s="68">
        <v>43234</v>
      </c>
      <c r="D7" s="69" t="s">
        <v>165</v>
      </c>
      <c r="E7" s="67" t="s">
        <v>166</v>
      </c>
      <c r="F7" s="70">
        <v>49593.599999999999</v>
      </c>
      <c r="G7" s="70">
        <v>22695</v>
      </c>
    </row>
    <row r="8" spans="1:7" s="3" customFormat="1" ht="39.6">
      <c r="A8" s="60" t="s">
        <v>150</v>
      </c>
      <c r="B8" s="71" t="s">
        <v>167</v>
      </c>
      <c r="C8" s="68">
        <v>43244</v>
      </c>
      <c r="D8" s="69" t="s">
        <v>168</v>
      </c>
      <c r="E8" s="67" t="s">
        <v>169</v>
      </c>
      <c r="F8" s="70">
        <v>48954</v>
      </c>
      <c r="G8" s="70">
        <v>33830</v>
      </c>
    </row>
    <row r="9" spans="1:7" ht="27" customHeight="1">
      <c r="A9" s="61"/>
      <c r="B9" s="62"/>
      <c r="C9" s="63"/>
      <c r="D9" s="63"/>
      <c r="E9" s="59" t="s">
        <v>151</v>
      </c>
      <c r="F9" s="64">
        <f>SUM(F3:F8)</f>
        <v>315335.59999999998</v>
      </c>
      <c r="G9" s="64">
        <f>SUM(G3:G8)</f>
        <v>206337.85</v>
      </c>
    </row>
  </sheetData>
  <autoFilter ref="A2:G8"/>
  <mergeCells count="1">
    <mergeCell ref="B1:E1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G71"/>
  <sheetViews>
    <sheetView workbookViewId="0">
      <selection activeCell="G2" sqref="G2"/>
    </sheetView>
  </sheetViews>
  <sheetFormatPr defaultRowHeight="13.8"/>
  <cols>
    <col min="3" max="3" width="25" customWidth="1"/>
    <col min="4" max="4" width="9.8984375" bestFit="1" customWidth="1"/>
    <col min="5" max="5" width="25.3984375" customWidth="1"/>
  </cols>
  <sheetData>
    <row r="1" spans="3:7" ht="14.4" thickBot="1"/>
    <row r="2" spans="3:7" ht="15" thickBot="1">
      <c r="C2" s="33" t="s">
        <v>54</v>
      </c>
      <c r="D2" s="47">
        <v>13821.14</v>
      </c>
      <c r="E2" s="56" t="s">
        <v>77</v>
      </c>
      <c r="F2" s="57">
        <v>13600</v>
      </c>
      <c r="G2" s="58">
        <f>F2-D2</f>
        <v>-221.13999999999942</v>
      </c>
    </row>
    <row r="3" spans="3:7" ht="15" thickBot="1">
      <c r="C3" s="9" t="s">
        <v>38</v>
      </c>
      <c r="D3" s="50">
        <v>48373.98</v>
      </c>
      <c r="E3" s="56" t="s">
        <v>78</v>
      </c>
      <c r="F3" s="57">
        <v>48373.98</v>
      </c>
    </row>
    <row r="4" spans="3:7" ht="15" thickBot="1">
      <c r="C4" s="18" t="s">
        <v>28</v>
      </c>
      <c r="D4" s="26">
        <v>34425</v>
      </c>
      <c r="E4" s="56" t="s">
        <v>79</v>
      </c>
      <c r="F4" s="57">
        <v>34425</v>
      </c>
    </row>
    <row r="5" spans="3:7" ht="14.4" thickBot="1">
      <c r="C5" s="9" t="s">
        <v>35</v>
      </c>
      <c r="D5" s="52">
        <v>34000</v>
      </c>
      <c r="E5" s="56" t="s">
        <v>80</v>
      </c>
      <c r="F5" s="57">
        <v>34000</v>
      </c>
    </row>
    <row r="6" spans="3:7" ht="15" thickBot="1">
      <c r="C6" s="18" t="s">
        <v>62</v>
      </c>
      <c r="D6" s="10">
        <v>34552.839999999997</v>
      </c>
      <c r="E6" s="56" t="s">
        <v>81</v>
      </c>
      <c r="F6" s="57">
        <v>34552.839999999997</v>
      </c>
    </row>
    <row r="7" spans="3:7" ht="14.4" thickBot="1">
      <c r="C7" s="16" t="s">
        <v>21</v>
      </c>
      <c r="D7" s="51">
        <v>34000</v>
      </c>
      <c r="E7" s="56" t="s">
        <v>82</v>
      </c>
      <c r="F7" s="57">
        <v>34000</v>
      </c>
    </row>
    <row r="8" spans="3:7" ht="14.4" thickBot="1">
      <c r="C8" s="16" t="s">
        <v>11</v>
      </c>
      <c r="D8" s="15">
        <v>34000</v>
      </c>
      <c r="E8" s="56" t="s">
        <v>83</v>
      </c>
      <c r="F8" s="57">
        <v>34000</v>
      </c>
    </row>
    <row r="9" spans="3:7" ht="14.4" thickBot="1">
      <c r="C9" s="9" t="s">
        <v>16</v>
      </c>
      <c r="D9" s="10">
        <v>34212.5</v>
      </c>
      <c r="E9" s="56" t="s">
        <v>84</v>
      </c>
      <c r="F9" s="57">
        <v>34212.5</v>
      </c>
    </row>
    <row r="10" spans="3:7" ht="15" thickBot="1">
      <c r="C10" s="9" t="s">
        <v>37</v>
      </c>
      <c r="D10" s="55">
        <v>13600</v>
      </c>
      <c r="E10" s="56" t="s">
        <v>85</v>
      </c>
      <c r="F10" s="57">
        <v>13600</v>
      </c>
    </row>
    <row r="11" spans="3:7" ht="15" thickBot="1">
      <c r="C11" s="43" t="s">
        <v>73</v>
      </c>
      <c r="D11" s="10">
        <v>88030.26</v>
      </c>
      <c r="E11" s="56" t="s">
        <v>86</v>
      </c>
      <c r="F11" s="57">
        <v>88030.26</v>
      </c>
    </row>
    <row r="12" spans="3:7" ht="15" thickBot="1">
      <c r="C12" s="9" t="s">
        <v>26</v>
      </c>
      <c r="D12" s="25">
        <v>34552.5</v>
      </c>
      <c r="E12" s="56" t="s">
        <v>87</v>
      </c>
      <c r="F12" s="57">
        <v>34552.5</v>
      </c>
    </row>
    <row r="13" spans="3:7" ht="15" thickBot="1">
      <c r="C13" s="9" t="s">
        <v>49</v>
      </c>
      <c r="D13" s="32">
        <v>13600</v>
      </c>
      <c r="E13" s="56" t="s">
        <v>88</v>
      </c>
      <c r="F13" s="57">
        <v>13600</v>
      </c>
    </row>
    <row r="14" spans="3:7" ht="14.4" thickBot="1">
      <c r="C14" s="9" t="s">
        <v>14</v>
      </c>
      <c r="D14" s="13">
        <v>48373.5</v>
      </c>
      <c r="E14" s="56" t="s">
        <v>89</v>
      </c>
      <c r="F14" s="57">
        <v>48373.5</v>
      </c>
    </row>
    <row r="15" spans="3:7" ht="15" thickBot="1">
      <c r="C15" s="18" t="s">
        <v>60</v>
      </c>
      <c r="D15" s="35">
        <v>34414.800000000003</v>
      </c>
      <c r="E15" s="56" t="s">
        <v>90</v>
      </c>
      <c r="F15" s="57">
        <v>34414.800000000003</v>
      </c>
    </row>
    <row r="16" spans="3:7" ht="15" thickBot="1">
      <c r="C16" s="18" t="s">
        <v>57</v>
      </c>
      <c r="D16" s="13">
        <v>34552.5</v>
      </c>
      <c r="E16" s="56" t="s">
        <v>91</v>
      </c>
      <c r="F16" s="57">
        <v>34552.5</v>
      </c>
    </row>
    <row r="17" spans="3:6" ht="15" thickBot="1">
      <c r="C17" s="18" t="s">
        <v>59</v>
      </c>
      <c r="D17" s="10">
        <v>33861.79</v>
      </c>
      <c r="E17" s="56" t="s">
        <v>92</v>
      </c>
      <c r="F17" s="57">
        <v>33861.79</v>
      </c>
    </row>
    <row r="18" spans="3:6" ht="15" thickBot="1">
      <c r="C18" s="33" t="s">
        <v>53</v>
      </c>
      <c r="D18" s="34">
        <v>33507</v>
      </c>
      <c r="E18" s="56" t="s">
        <v>93</v>
      </c>
      <c r="F18" s="57">
        <v>33507</v>
      </c>
    </row>
    <row r="19" spans="3:6" ht="14.4" thickBot="1">
      <c r="C19" s="11" t="s">
        <v>76</v>
      </c>
      <c r="D19" s="10">
        <v>34531.25</v>
      </c>
      <c r="E19" s="56" t="s">
        <v>94</v>
      </c>
      <c r="F19" s="57">
        <v>34531.25</v>
      </c>
    </row>
    <row r="20" spans="3:6" ht="15" thickBot="1">
      <c r="C20" s="18" t="s">
        <v>27</v>
      </c>
      <c r="D20" s="12">
        <v>10000</v>
      </c>
      <c r="E20" s="56" t="s">
        <v>95</v>
      </c>
      <c r="F20" s="57">
        <v>10000</v>
      </c>
    </row>
    <row r="21" spans="3:6" ht="15" thickBot="1">
      <c r="C21" s="18" t="s">
        <v>52</v>
      </c>
      <c r="D21" s="10">
        <v>13600</v>
      </c>
      <c r="E21" s="56" t="s">
        <v>96</v>
      </c>
      <c r="F21" s="57">
        <v>13600</v>
      </c>
    </row>
    <row r="22" spans="3:6" ht="15" thickBot="1">
      <c r="C22" s="18" t="s">
        <v>63</v>
      </c>
      <c r="D22" s="38">
        <v>33170.730000000003</v>
      </c>
      <c r="E22" s="56" t="s">
        <v>97</v>
      </c>
      <c r="F22" s="57">
        <v>33170.730000000003</v>
      </c>
    </row>
    <row r="23" spans="3:6" ht="14.4" thickBot="1">
      <c r="C23" s="9" t="s">
        <v>20</v>
      </c>
      <c r="D23" s="23">
        <v>43350</v>
      </c>
      <c r="E23" s="56" t="s">
        <v>98</v>
      </c>
      <c r="F23" s="57">
        <v>43350</v>
      </c>
    </row>
    <row r="24" spans="3:6" ht="15" thickBot="1">
      <c r="C24" s="9" t="s">
        <v>69</v>
      </c>
      <c r="D24" s="27">
        <v>13600</v>
      </c>
      <c r="E24" s="56" t="s">
        <v>99</v>
      </c>
      <c r="F24" s="57">
        <v>13600</v>
      </c>
    </row>
    <row r="25" spans="3:6" ht="15" thickBot="1">
      <c r="C25" s="18" t="s">
        <v>23</v>
      </c>
      <c r="D25" s="24">
        <v>13600</v>
      </c>
      <c r="E25" s="56" t="s">
        <v>100</v>
      </c>
      <c r="F25" s="57">
        <v>13600</v>
      </c>
    </row>
    <row r="26" spans="3:6" ht="15" thickBot="1">
      <c r="C26" s="41" t="s">
        <v>71</v>
      </c>
      <c r="D26" s="42">
        <v>13804</v>
      </c>
      <c r="E26" s="56" t="s">
        <v>101</v>
      </c>
      <c r="F26" s="57">
        <v>13804</v>
      </c>
    </row>
    <row r="27" spans="3:6" ht="15" thickBot="1">
      <c r="C27" s="18" t="s">
        <v>29</v>
      </c>
      <c r="D27" s="26">
        <v>33150</v>
      </c>
      <c r="E27" s="56" t="s">
        <v>102</v>
      </c>
      <c r="F27" s="57">
        <v>33150</v>
      </c>
    </row>
    <row r="28" spans="3:6" ht="14.4" thickBot="1">
      <c r="C28" s="9" t="s">
        <v>30</v>
      </c>
      <c r="D28" s="10">
        <v>34425</v>
      </c>
      <c r="E28" s="56" t="s">
        <v>103</v>
      </c>
      <c r="F28" s="57">
        <v>34425</v>
      </c>
    </row>
    <row r="29" spans="3:6" ht="15" thickBot="1">
      <c r="C29" s="18" t="s">
        <v>64</v>
      </c>
      <c r="D29" s="38">
        <v>34425</v>
      </c>
      <c r="E29" s="56" t="s">
        <v>104</v>
      </c>
      <c r="F29" s="57">
        <v>34425</v>
      </c>
    </row>
    <row r="30" spans="3:6" ht="14.4" thickBot="1">
      <c r="C30" s="9" t="s">
        <v>55</v>
      </c>
      <c r="D30" s="10">
        <v>33170.730000000003</v>
      </c>
      <c r="E30" s="56" t="s">
        <v>105</v>
      </c>
      <c r="F30" s="57">
        <v>33170.730000000003</v>
      </c>
    </row>
    <row r="31" spans="3:6" ht="15" thickBot="1">
      <c r="C31" s="9" t="s">
        <v>41</v>
      </c>
      <c r="D31" s="28">
        <v>33170.730000000003</v>
      </c>
      <c r="E31" s="56" t="s">
        <v>106</v>
      </c>
      <c r="F31" s="57">
        <v>33170.730000000003</v>
      </c>
    </row>
    <row r="32" spans="3:6" ht="15" thickBot="1">
      <c r="C32" s="9" t="s">
        <v>42</v>
      </c>
      <c r="D32" s="29">
        <v>69105.7</v>
      </c>
      <c r="E32" s="56" t="s">
        <v>107</v>
      </c>
      <c r="F32" s="57">
        <v>69105.7</v>
      </c>
    </row>
    <row r="33" spans="3:6" ht="15" thickBot="1">
      <c r="C33" s="41" t="s">
        <v>70</v>
      </c>
      <c r="D33" s="48">
        <v>10200</v>
      </c>
      <c r="E33" s="56" t="s">
        <v>108</v>
      </c>
      <c r="F33" s="57">
        <v>10200</v>
      </c>
    </row>
    <row r="34" spans="3:6" ht="14.4" thickBot="1">
      <c r="C34" s="9" t="s">
        <v>15</v>
      </c>
      <c r="D34" s="13">
        <v>10200</v>
      </c>
      <c r="E34" s="56" t="s">
        <v>109</v>
      </c>
      <c r="F34" s="57">
        <v>10200</v>
      </c>
    </row>
    <row r="35" spans="3:6" ht="15" thickBot="1">
      <c r="C35" s="43" t="s">
        <v>74</v>
      </c>
      <c r="D35" s="45">
        <v>10200</v>
      </c>
      <c r="E35" s="56" t="s">
        <v>110</v>
      </c>
      <c r="F35" s="57">
        <v>10200</v>
      </c>
    </row>
    <row r="36" spans="3:6" ht="15" thickBot="1">
      <c r="C36" s="18" t="s">
        <v>65</v>
      </c>
      <c r="D36" s="39">
        <v>13600</v>
      </c>
      <c r="E36" s="56" t="s">
        <v>111</v>
      </c>
      <c r="F36" s="57">
        <v>13600</v>
      </c>
    </row>
    <row r="37" spans="3:6" ht="15" thickBot="1">
      <c r="C37" s="18" t="s">
        <v>56</v>
      </c>
      <c r="D37" s="13">
        <v>13600</v>
      </c>
      <c r="E37" s="56" t="s">
        <v>112</v>
      </c>
      <c r="F37" s="57">
        <v>13600</v>
      </c>
    </row>
    <row r="38" spans="3:6" ht="15" thickBot="1">
      <c r="C38" s="18" t="s">
        <v>66</v>
      </c>
      <c r="D38" s="39">
        <v>13600</v>
      </c>
      <c r="E38" s="56" t="s">
        <v>113</v>
      </c>
      <c r="F38" s="57">
        <v>13600</v>
      </c>
    </row>
    <row r="39" spans="3:6" ht="15" thickBot="1">
      <c r="C39" s="9" t="s">
        <v>50</v>
      </c>
      <c r="D39" s="32">
        <v>34425</v>
      </c>
      <c r="E39" s="56" t="s">
        <v>114</v>
      </c>
      <c r="F39" s="57">
        <v>34425</v>
      </c>
    </row>
    <row r="40" spans="3:6" ht="15" thickBot="1">
      <c r="C40" s="9" t="s">
        <v>51</v>
      </c>
      <c r="D40" s="32">
        <v>34425</v>
      </c>
      <c r="E40" s="56" t="s">
        <v>115</v>
      </c>
      <c r="F40" s="57">
        <v>34425</v>
      </c>
    </row>
    <row r="41" spans="3:6" ht="15" thickBot="1">
      <c r="C41" s="41" t="s">
        <v>68</v>
      </c>
      <c r="D41" s="10">
        <v>48373.98</v>
      </c>
      <c r="E41" s="56" t="s">
        <v>116</v>
      </c>
      <c r="F41" s="57">
        <v>48373.98</v>
      </c>
    </row>
    <row r="42" spans="3:6" ht="15" thickBot="1">
      <c r="C42" s="43" t="s">
        <v>75</v>
      </c>
      <c r="D42" s="45">
        <v>45900</v>
      </c>
      <c r="E42" s="56" t="s">
        <v>117</v>
      </c>
      <c r="F42" s="57">
        <v>45900</v>
      </c>
    </row>
    <row r="43" spans="3:6" ht="14.4" thickBot="1">
      <c r="C43" s="9" t="s">
        <v>13</v>
      </c>
      <c r="D43" s="13">
        <v>34000</v>
      </c>
      <c r="E43" s="56" t="s">
        <v>118</v>
      </c>
      <c r="F43" s="57">
        <v>34000</v>
      </c>
    </row>
    <row r="44" spans="3:6" ht="15" thickBot="1">
      <c r="C44" s="18" t="s">
        <v>67</v>
      </c>
      <c r="D44" s="40">
        <v>44015.13</v>
      </c>
      <c r="E44" s="56" t="s">
        <v>119</v>
      </c>
      <c r="F44" s="57">
        <v>44015.13</v>
      </c>
    </row>
    <row r="45" spans="3:6" ht="14.4" thickBot="1">
      <c r="C45" s="9" t="s">
        <v>40</v>
      </c>
      <c r="D45" s="12">
        <v>42500</v>
      </c>
      <c r="E45" s="56" t="s">
        <v>120</v>
      </c>
      <c r="F45" s="57">
        <v>42500</v>
      </c>
    </row>
    <row r="46" spans="3:6" ht="14.4" thickBot="1">
      <c r="C46" s="9" t="s">
        <v>25</v>
      </c>
      <c r="D46" s="12">
        <v>34552.839999999997</v>
      </c>
      <c r="E46" s="56" t="s">
        <v>121</v>
      </c>
      <c r="F46" s="57">
        <v>34552.839999999997</v>
      </c>
    </row>
    <row r="47" spans="3:6" ht="15" thickBot="1">
      <c r="C47" s="18" t="s">
        <v>61</v>
      </c>
      <c r="D47" s="37">
        <v>42500</v>
      </c>
      <c r="E47" s="56" t="s">
        <v>122</v>
      </c>
      <c r="F47" s="57">
        <v>42500</v>
      </c>
    </row>
    <row r="48" spans="3:6" ht="14.4" thickBot="1">
      <c r="C48" s="9" t="s">
        <v>19</v>
      </c>
      <c r="D48" s="23">
        <v>13821.14</v>
      </c>
      <c r="E48" s="56" t="s">
        <v>123</v>
      </c>
      <c r="F48" s="57">
        <v>13821.14</v>
      </c>
    </row>
    <row r="49" spans="3:6" ht="14.4" thickBot="1">
      <c r="C49" s="9" t="s">
        <v>10</v>
      </c>
      <c r="D49" s="13">
        <v>34000</v>
      </c>
      <c r="E49" s="56" t="s">
        <v>124</v>
      </c>
      <c r="F49" s="57">
        <v>34000</v>
      </c>
    </row>
    <row r="50" spans="3:6" ht="15" thickBot="1">
      <c r="C50" s="18" t="s">
        <v>24</v>
      </c>
      <c r="D50" s="15">
        <v>34552.5</v>
      </c>
      <c r="E50" s="56" t="s">
        <v>125</v>
      </c>
      <c r="F50" s="57">
        <v>34552.5</v>
      </c>
    </row>
    <row r="51" spans="3:6" ht="15" thickBot="1">
      <c r="C51" s="9" t="s">
        <v>44</v>
      </c>
      <c r="D51" s="31">
        <v>34000</v>
      </c>
      <c r="E51" s="56" t="s">
        <v>126</v>
      </c>
      <c r="F51" s="57">
        <v>34000</v>
      </c>
    </row>
    <row r="52" spans="3:6" ht="14.4" thickBot="1">
      <c r="C52" s="9" t="s">
        <v>7</v>
      </c>
      <c r="D52" s="15">
        <v>13129.95</v>
      </c>
      <c r="E52" s="56" t="s">
        <v>127</v>
      </c>
      <c r="F52" s="57">
        <v>13129.95</v>
      </c>
    </row>
    <row r="53" spans="3:6" ht="14.4" thickBot="1">
      <c r="C53" s="9" t="s">
        <v>45</v>
      </c>
      <c r="D53" s="13">
        <v>34165.85</v>
      </c>
      <c r="E53" s="56" t="s">
        <v>128</v>
      </c>
      <c r="F53" s="57">
        <v>34165.85</v>
      </c>
    </row>
    <row r="54" spans="3:6" ht="14.4" thickBot="1">
      <c r="C54" s="9" t="s">
        <v>46</v>
      </c>
      <c r="D54" s="54">
        <v>34165.85</v>
      </c>
      <c r="E54" s="56" t="s">
        <v>129</v>
      </c>
      <c r="F54" s="57">
        <v>34165.85</v>
      </c>
    </row>
    <row r="55" spans="3:6" ht="14.4" thickBot="1">
      <c r="C55" s="9" t="s">
        <v>48</v>
      </c>
      <c r="D55" s="36">
        <v>34102</v>
      </c>
      <c r="E55" s="56" t="s">
        <v>130</v>
      </c>
      <c r="F55" s="57">
        <v>34102</v>
      </c>
    </row>
    <row r="56" spans="3:6" ht="14.4" thickBot="1">
      <c r="C56" s="9" t="s">
        <v>18</v>
      </c>
      <c r="D56" s="12">
        <v>34494.699999999997</v>
      </c>
      <c r="E56" s="56" t="s">
        <v>131</v>
      </c>
      <c r="F56" s="57">
        <v>34494.699999999997</v>
      </c>
    </row>
    <row r="57" spans="3:6" ht="14.4" thickBot="1">
      <c r="C57" s="9" t="s">
        <v>12</v>
      </c>
      <c r="D57" s="17">
        <v>43524.25</v>
      </c>
      <c r="E57" s="56" t="s">
        <v>132</v>
      </c>
      <c r="F57" s="57">
        <v>43524.25</v>
      </c>
    </row>
    <row r="58" spans="3:6" ht="15" thickBot="1">
      <c r="C58" s="19" t="s">
        <v>58</v>
      </c>
      <c r="D58" s="53">
        <v>39270</v>
      </c>
      <c r="E58" s="56" t="s">
        <v>133</v>
      </c>
      <c r="F58" s="57">
        <v>39270</v>
      </c>
    </row>
    <row r="59" spans="3:6" ht="14.4" thickBot="1">
      <c r="C59" s="46" t="s">
        <v>17</v>
      </c>
      <c r="D59" s="20">
        <v>41757.1</v>
      </c>
      <c r="E59" s="56" t="s">
        <v>134</v>
      </c>
      <c r="F59" s="57">
        <v>39270</v>
      </c>
    </row>
    <row r="60" spans="3:6" ht="14.4" thickBot="1">
      <c r="C60" s="46" t="s">
        <v>8</v>
      </c>
      <c r="D60" s="13">
        <v>41650</v>
      </c>
      <c r="E60" s="56" t="s">
        <v>135</v>
      </c>
      <c r="F60" s="57">
        <v>41757.1</v>
      </c>
    </row>
    <row r="61" spans="3:6" ht="14.4" thickBot="1">
      <c r="C61" s="46" t="s">
        <v>9</v>
      </c>
      <c r="D61" s="17">
        <v>41650</v>
      </c>
      <c r="E61" s="56" t="s">
        <v>136</v>
      </c>
      <c r="F61" s="57">
        <v>41650</v>
      </c>
    </row>
    <row r="62" spans="3:6" ht="15" thickBot="1">
      <c r="C62" s="19" t="s">
        <v>22</v>
      </c>
      <c r="D62" s="14">
        <v>34501.5</v>
      </c>
      <c r="E62" s="56" t="s">
        <v>137</v>
      </c>
      <c r="F62" s="57">
        <v>41650</v>
      </c>
    </row>
    <row r="63" spans="3:6" ht="14.4" thickBot="1">
      <c r="C63" s="46" t="s">
        <v>39</v>
      </c>
      <c r="D63" s="13">
        <v>13668</v>
      </c>
      <c r="E63" s="56" t="s">
        <v>138</v>
      </c>
      <c r="F63" s="57">
        <v>34501.5</v>
      </c>
    </row>
    <row r="64" spans="3:6" ht="14.4" thickBot="1">
      <c r="C64" s="46" t="s">
        <v>36</v>
      </c>
      <c r="D64" s="10">
        <v>34501.5</v>
      </c>
      <c r="E64" s="56" t="s">
        <v>139</v>
      </c>
      <c r="F64" s="57">
        <v>13668</v>
      </c>
    </row>
    <row r="65" spans="3:6" ht="15" thickBot="1">
      <c r="C65" s="46" t="s">
        <v>31</v>
      </c>
      <c r="D65" s="49">
        <v>34425</v>
      </c>
      <c r="E65" s="56" t="s">
        <v>140</v>
      </c>
      <c r="F65" s="57">
        <v>34501.5</v>
      </c>
    </row>
    <row r="66" spans="3:6" ht="15" thickBot="1">
      <c r="C66" s="46" t="s">
        <v>43</v>
      </c>
      <c r="D66" s="30">
        <v>34552.839999999997</v>
      </c>
      <c r="E66" s="56" t="s">
        <v>141</v>
      </c>
      <c r="F66" s="57">
        <v>34425</v>
      </c>
    </row>
    <row r="67" spans="3:6" ht="15" thickBot="1">
      <c r="C67" s="43" t="s">
        <v>72</v>
      </c>
      <c r="D67" s="44">
        <v>39924.5</v>
      </c>
      <c r="E67" s="56" t="s">
        <v>142</v>
      </c>
      <c r="F67" s="57">
        <v>34552.839999999997</v>
      </c>
    </row>
    <row r="68" spans="3:6" ht="14.4" thickBot="1">
      <c r="C68" s="9" t="s">
        <v>34</v>
      </c>
      <c r="D68" s="10">
        <v>39270</v>
      </c>
      <c r="E68" s="56" t="s">
        <v>143</v>
      </c>
      <c r="F68" s="57">
        <v>32825.21</v>
      </c>
    </row>
    <row r="69" spans="3:6" ht="14.4" thickBot="1">
      <c r="C69" s="9" t="s">
        <v>32</v>
      </c>
      <c r="D69" s="10">
        <v>32825.21</v>
      </c>
      <c r="E69" s="56" t="s">
        <v>144</v>
      </c>
      <c r="F69" s="57">
        <v>39924.5</v>
      </c>
    </row>
    <row r="70" spans="3:6">
      <c r="C70" s="9" t="s">
        <v>33</v>
      </c>
      <c r="D70" s="12">
        <v>48373.5</v>
      </c>
      <c r="E70" s="56" t="s">
        <v>145</v>
      </c>
      <c r="F70" s="57">
        <v>48373.5</v>
      </c>
    </row>
    <row r="71" spans="3:6">
      <c r="C71" s="21"/>
      <c r="D71" s="22">
        <f>SUM(D2:D70)</f>
        <v>2233398.29</v>
      </c>
    </row>
  </sheetData>
  <sortState ref="C2:D71">
    <sortCondition ref="C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podpisane umowy 1.4.1a</vt:lpstr>
      <vt:lpstr>Arkusz1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Małgorzata Surma</cp:lastModifiedBy>
  <cp:lastPrinted>2009-12-23T08:44:35Z</cp:lastPrinted>
  <dcterms:created xsi:type="dcterms:W3CDTF">2009-03-30T06:09:38Z</dcterms:created>
  <dcterms:modified xsi:type="dcterms:W3CDTF">2018-06-04T12:07:05Z</dcterms:modified>
</cp:coreProperties>
</file>